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e57cdfd2d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d17ab4acf9b4dfc"/>
    <x:sheet xmlns:r="http://schemas.openxmlformats.org/officeDocument/2006/relationships" name="Song Evaluations" sheetId="2" r:id="Rbc4d138feaa34ea1"/>
    <x:sheet xmlns:r="http://schemas.openxmlformats.org/officeDocument/2006/relationships" name="Criteria &amp; Weights" sheetId="3" r:id="R4466b75139de49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0.0"/>
    <x:numFmt numFmtId="202" formatCode="yyyy-mm-dd"/>
  </x:numFmts>
  <x:fonts count="12">
    <x:font>
      <x:sz val="11"/>
      <x:name val="Carlito"/>
    </x:font>
    <x:font>
      <x:b/>
      <x:sz val="18"/>
      <x:color rgb="FFFFFFFF"/>
      <x:name val="Aptos"/>
    </x:font>
    <x:font>
      <x:i/>
      <x:sz val="10"/>
      <x:color rgb="FF25313C"/>
      <x:name val="Aptos"/>
    </x:font>
    <x:font>
      <x:b/>
      <x:sz val="12"/>
      <x:color rgb="FFFFFFFF"/>
      <x:name val="Aptos"/>
    </x:font>
    <x:font>
      <x:sz val="11"/>
      <x:color rgb="FF25313C"/>
      <x:name val="Aptos"/>
    </x:font>
    <x:font>
      <x:b/>
      <x:sz val="12"/>
      <x:color rgb="FFC99A3D"/>
      <x:name val="Aptos"/>
    </x:font>
    <x:font>
      <x:sz val="10"/>
      <x:color rgb="FF25313C"/>
      <x:name val="Aptos"/>
    </x:font>
    <x:font>
      <x:b/>
      <x:sz val="10"/>
      <x:color rgb="FF25313C"/>
      <x:name val="Aptos"/>
    </x:font>
    <x:font>
      <x:b/>
      <x:sz val="11"/>
      <x:color rgb="FF25313C"/>
      <x:name val="Aptos"/>
    </x:font>
    <x:font>
      <x:b/>
      <x:sz val="9"/>
      <x:color rgb="FFFFFFFF"/>
      <x:name val="Aptos"/>
    </x:font>
    <x:font>
      <x:sz val="9"/>
      <x:color rgb="FF25313C"/>
      <x:name val="Aptos"/>
    </x:font>
    <x:font>
      <x:b/>
      <x:sz val="9"/>
      <x:color rgb="FF25313C"/>
      <x:name val="Aptos"/>
    </x:font>
  </x:fonts>
  <x:fills count="12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8F0F6"/>
      </x:patternFill>
    </x:fill>
    <x:fill>
      <x:patternFill patternType="solid">
        <x:fgColor rgb="FF365E7D"/>
      </x:patternFill>
    </x:fill>
    <x:fill>
      <x:patternFill patternType="solid">
        <x:fgColor rgb="FFFFFFFF"/>
      </x:patternFill>
    </x:fill>
    <x:fill>
      <x:patternFill patternType="solid">
        <x:fgColor rgb="FFF7F8FA"/>
      </x:patternFill>
    </x:fill>
    <x:fill>
      <x:patternFill patternType="solid">
        <x:fgColor rgb="FFDCEBDD"/>
      </x:patternFill>
    </x:fill>
    <x:fill>
      <x:patternFill patternType="solid">
        <x:fgColor rgb="FFF8E8BD"/>
      </x:patternFill>
    </x:fill>
    <x:fill>
      <x:patternFill patternType="solid">
        <x:fgColor rgb="FFF4D6D3"/>
      </x:patternFill>
    </x:fill>
    <x:fill>
      <x:patternFill patternType="solid">
        <x:fgColor rgb="FFF7F3E8"/>
      </x:patternFill>
    </x:fill>
    <x:fill>
      <x:patternFill patternType="solid">
        <x:fgColor rgb="FFE8EAED"/>
      </x:patternFill>
    </x:fill>
  </x:fills>
  <x:borders count="6">
    <x:border/>
    <x:border>
      <x:bottom style="thin">
        <x:color rgb="FFCBD2D8"/>
      </x:bottom>
    </x:border>
    <x:border>
      <x:left style="thin">
        <x:color rgb="FFC99A3D"/>
      </x:left>
      <x:right style="thin">
        <x:color rgb="FFC99A3D"/>
      </x:right>
      <x:top style="thin">
        <x:color rgb="FFC99A3D"/>
      </x:top>
      <x:bottom style="thin">
        <x:color rgb="FFC99A3D"/>
      </x:bottom>
    </x:border>
    <x:border>
      <x:left style="thin">
        <x:color rgb="FFCBD2D8"/>
      </x:left>
      <x:top style="thin">
        <x:color rgb="FFCBD2D8"/>
      </x:top>
      <x:bottom style="thin">
        <x:color rgb="FFCBD2D8"/>
      </x:bottom>
    </x:border>
    <x:border>
      <x:right style="thin">
        <x:color rgb="FFCBD2D8"/>
      </x:right>
      <x:top style="thin">
        <x:color rgb="FFCBD2D8"/>
      </x:top>
      <x:bottom style="thin">
        <x:color rgb="FFCBD2D8"/>
      </x:bottom>
    </x:border>
    <x:border>
      <x:bottom style="medium">
        <x:color rgb="FF243447"/>
      </x:bottom>
    </x:border>
  </x:borders>
  <x:cellStyleXfs count="1">
    <x:xf numFmtId="0" fontId="0" fillId="0" borderId="0"/>
  </x:cellStyleXfs>
  <x:cellXfs count="1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6" fillId="8" borderId="0" xfId="0" applyNumberFormat="1" applyFont="1" applyFill="1" applyBorder="1"/>
    <x:xf numFmtId="0" fontId="6" fillId="8" borderId="1" xfId="0" applyNumberFormat="1" applyFont="1" applyFill="1" applyBorder="1"/>
    <x:xf numFmtId="0" fontId="6" fillId="8" borderId="1" xfId="0" applyNumberFormat="1" applyFont="1" applyFill="1" applyBorder="1" applyAlignment="1">
      <x:alignment wrapText="1"/>
    </x:xf>
    <x:xf numFmtId="0" fontId="6" fillId="8" borderId="1" xfId="0" applyNumberFormat="1" applyFont="1" applyFill="1" applyBorder="1" applyAlignment="1">
      <x:alignment vertical="center" wrapText="1"/>
    </x:xf>
    <x:xf numFmtId="0" fontId="7" fillId="8" borderId="1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6" fillId="9" borderId="1" xfId="0" applyNumberFormat="1" applyFont="1" applyFill="1" applyBorder="1" applyAlignment="1">
      <x:alignment vertical="center" wrapText="1"/>
    </x:xf>
    <x:xf numFmtId="0" fontId="7" fillId="9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3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6" fillId="10" borderId="0" xfId="0" applyNumberFormat="1" applyFont="1" applyFill="1" applyBorder="1"/>
    <x:xf numFmtId="0" fontId="6" fillId="10" borderId="2" xfId="0" applyNumberFormat="1" applyFont="1" applyFill="1" applyBorder="1"/>
    <x:xf numFmtId="0" fontId="6" fillId="10" borderId="2" xfId="0" applyNumberFormat="1" applyFont="1" applyFill="1" applyBorder="1" applyAlignment="1">
      <x:alignment wrapText="1"/>
    </x:xf>
    <x:xf numFmtId="0" fontId="6" fillId="10" borderId="2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10" borderId="0" xfId="0" applyNumberFormat="1" applyFont="1" applyFill="1" applyBorder="1" applyAlignment="1">
      <x:alignment vertical="top" wrapText="1"/>
    </x:xf>
    <x:xf numFmtId="0" fontId="6" fillId="10" borderId="1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7" fillId="10" borderId="1" xfId="0" applyNumberFormat="1" applyFont="1" applyFill="1" applyBorder="1" applyAlignment="1">
      <x:alignment vertical="top" wrapText="1"/>
    </x:xf>
    <x:xf numFmtId="200" fontId="7" fillId="10" borderId="0" xfId="0" applyNumberFormat="1" applyFont="1" applyFill="1" applyBorder="1" applyAlignment="1">
      <x:alignment vertical="top" wrapText="1"/>
    </x:xf>
    <x:xf numFmtId="200" fontId="7" fillId="10" borderId="1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/>
    <x:xf numFmtId="0" fontId="8" fillId="6" borderId="3" xfId="0" applyNumberFormat="1" applyFont="1" applyFill="1" applyBorder="1"/>
    <x:xf numFmtId="0" fontId="8" fillId="6" borderId="4" xfId="0" applyNumberFormat="1" applyFont="1" applyFill="1" applyBorder="1"/>
    <x:xf numFmtId="200" fontId="8" fillId="6" borderId="3" xfId="0" applyNumberFormat="1" applyFont="1" applyFill="1" applyBorder="1"/>
    <x:xf numFmtId="200" fontId="8" fillId="6" borderId="4" xfId="0" applyNumberFormat="1" applyFont="1" applyFill="1" applyBorder="1"/>
    <x:xf numFmtId="201" fontId="7" fillId="10" borderId="0" xfId="0" applyNumberFormat="1" applyFont="1" applyFill="1" applyBorder="1" applyAlignment="1">
      <x:alignment vertical="top" wrapText="1"/>
    </x:xf>
    <x:xf numFmtId="201" fontId="7" fillId="10" borderId="1" xfId="0" applyNumberFormat="1" applyFont="1" applyFill="1" applyBorder="1" applyAlignment="1">
      <x:alignment vertical="top" wrapText="1"/>
    </x:xf>
    <x:xf numFmtId="0" fontId="9" fillId="4" borderId="0" xfId="0" applyNumberFormat="1" applyFont="1" applyFill="1" applyBorder="1"/>
    <x:xf numFmtId="0" fontId="9" fillId="4" borderId="5" xfId="0" applyNumberFormat="1" applyFont="1" applyFill="1" applyBorder="1"/>
    <x:xf numFmtId="0" fontId="9" fillId="4" borderId="5" xfId="0" applyNumberFormat="1" applyFont="1" applyFill="1" applyBorder="1" applyAlignment="1">
      <x:alignment wrapText="1"/>
    </x:xf>
    <x:xf numFmtId="0" fontId="9" fillId="4" borderId="5" xfId="0" applyNumberFormat="1" applyFont="1" applyFill="1" applyBorder="1" applyAlignment="1">
      <x:alignment horizontal="center" wrapText="1"/>
    </x:xf>
    <x:xf numFmtId="0" fontId="9" fillId="4" borderId="5" xfId="0" applyNumberFormat="1" applyFont="1" applyFill="1" applyBorder="1" applyAlignment="1">
      <x:alignment horizontal="center" vertical="center" wrapText="1"/>
    </x:xf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10" fillId="0" borderId="0" xfId="0" applyNumberFormat="1" applyFont="1" applyFill="1" applyBorder="1"/>
    <x:xf numFmtId="202" fontId="10" fillId="0" borderId="0" xfId="0" applyNumberFormat="1" applyFont="1" applyFill="1" applyBorder="1"/>
    <x:xf numFmtId="201" fontId="10" fillId="0" borderId="0" xfId="0" applyNumberFormat="1" applyFont="1" applyFill="1" applyBorder="1"/>
    <x:xf numFmtId="0" fontId="10" fillId="0" borderId="1" xfId="0" applyNumberFormat="1" applyFont="1" applyFill="1" applyBorder="1"/>
    <x:xf numFmtId="202" fontId="10" fillId="0" borderId="1" xfId="0" applyNumberFormat="1" applyFont="1" applyFill="1" applyBorder="1"/>
    <x:xf numFmtId="201" fontId="10" fillId="0" borderId="1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202" fontId="10" fillId="0" borderId="0" xfId="0" applyNumberFormat="1" applyFont="1" applyFill="1" applyBorder="1" applyAlignment="1">
      <x:alignment wrapText="1"/>
    </x:xf>
    <x:xf numFmtId="201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202" fontId="10" fillId="0" borderId="1" xfId="0" applyNumberFormat="1" applyFont="1" applyFill="1" applyBorder="1" applyAlignment="1">
      <x:alignment wrapText="1"/>
    </x:xf>
    <x:xf numFmtId="201" fontId="10" fillId="0" borderId="1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top" wrapText="1"/>
    </x:xf>
    <x:xf numFmtId="202" fontId="10" fillId="0" borderId="0" xfId="0" applyNumberFormat="1" applyFont="1" applyFill="1" applyBorder="1" applyAlignment="1">
      <x:alignment vertical="top" wrapText="1"/>
    </x:xf>
    <x:xf numFmtId="201" fontId="10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 applyAlignment="1">
      <x:alignment vertical="top" wrapText="1"/>
    </x:xf>
    <x:xf numFmtId="202" fontId="10" fillId="0" borderId="1" xfId="0" applyNumberFormat="1" applyFont="1" applyFill="1" applyBorder="1" applyAlignment="1">
      <x:alignment vertical="top" wrapText="1"/>
    </x:xf>
    <x:xf numFmtId="201" fontId="10" fillId="0" borderId="1" xfId="0" applyNumberFormat="1" applyFont="1" applyFill="1" applyBorder="1" applyAlignment="1">
      <x:alignment vertical="top" wrapText="1"/>
    </x:xf>
    <x:xf numFmtId="0" fontId="10" fillId="11" borderId="0" xfId="0" applyNumberFormat="1" applyFont="1" applyFill="1" applyBorder="1" applyAlignment="1">
      <x:alignment vertical="top" wrapText="1"/>
    </x:xf>
    <x:xf numFmtId="201" fontId="10" fillId="11" borderId="0" xfId="0" applyNumberFormat="1" applyFont="1" applyFill="1" applyBorder="1" applyAlignment="1">
      <x:alignment vertical="top" wrapText="1"/>
    </x:xf>
    <x:xf numFmtId="0" fontId="10" fillId="11" borderId="1" xfId="0" applyNumberFormat="1" applyFont="1" applyFill="1" applyBorder="1" applyAlignment="1">
      <x:alignment vertical="top" wrapText="1"/>
    </x:xf>
    <x:xf numFmtId="201" fontId="10" fillId="11" borderId="1" xfId="0" applyNumberFormat="1" applyFont="1" applyFill="1" applyBorder="1" applyAlignment="1">
      <x:alignment vertical="top" wrapText="1"/>
    </x:xf>
    <x:xf numFmtId="0" fontId="11" fillId="11" borderId="0" xfId="0" applyNumberFormat="1" applyFont="1" applyFill="1" applyBorder="1" applyAlignment="1">
      <x:alignment vertical="top" wrapText="1"/>
    </x:xf>
    <x:xf numFmtId="201" fontId="11" fillId="11" borderId="0" xfId="0" applyNumberFormat="1" applyFont="1" applyFill="1" applyBorder="1" applyAlignment="1">
      <x:alignment vertical="top" wrapText="1"/>
    </x:xf>
    <x:xf numFmtId="0" fontId="11" fillId="11" borderId="1" xfId="0" applyNumberFormat="1" applyFont="1" applyFill="1" applyBorder="1" applyAlignment="1">
      <x:alignment vertical="top" wrapText="1"/>
    </x:xf>
    <x:xf numFmtId="201" fontId="11" fillId="11" borderId="1" xfId="0" applyNumberFormat="1" applyFont="1" applyFill="1" applyBorder="1" applyAlignment="1">
      <x:alignment vertical="top" wrapText="1"/>
    </x:xf>
    <x:xf numFmtId="0" fontId="11" fillId="11" borderId="0" xfId="0" applyNumberFormat="1" applyFont="1" applyFill="1" applyBorder="1" applyAlignment="1">
      <x:alignment vertical="center" wrapText="1"/>
    </x:xf>
    <x:xf numFmtId="201" fontId="11" fillId="11" borderId="0" xfId="0" applyNumberFormat="1" applyFont="1" applyFill="1" applyBorder="1" applyAlignment="1">
      <x:alignment vertical="center" wrapText="1"/>
    </x:xf>
    <x:xf numFmtId="0" fontId="11" fillId="11" borderId="1" xfId="0" applyNumberFormat="1" applyFont="1" applyFill="1" applyBorder="1" applyAlignment="1">
      <x:alignment vertical="center" wrapText="1"/>
    </x:xf>
    <x:xf numFmtId="201" fontId="11" fillId="11" borderId="1" xfId="0" applyNumberFormat="1" applyFont="1" applyFill="1" applyBorder="1" applyAlignment="1">
      <x:alignment vertical="center" wrapText="1"/>
    </x:xf>
    <x:xf numFmtId="0" fontId="10" fillId="10" borderId="0" xfId="0" applyNumberFormat="1" applyFont="1" applyFill="1" applyBorder="1" applyAlignment="1">
      <x:alignment vertical="top" wrapText="1"/>
    </x:xf>
    <x:xf numFmtId="202" fontId="10" fillId="10" borderId="0" xfId="0" applyNumberFormat="1" applyFont="1" applyFill="1" applyBorder="1" applyAlignment="1">
      <x:alignment vertical="top" wrapText="1"/>
    </x:xf>
    <x:xf numFmtId="0" fontId="11" fillId="10" borderId="0" xfId="0" applyNumberFormat="1" applyFont="1" applyFill="1" applyBorder="1" applyAlignment="1">
      <x:alignment vertical="center" wrapText="1"/>
    </x:xf>
    <x:xf numFmtId="201" fontId="11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7">
    <x:dxf>
      <x:font>
        <x:b/>
        <x:color rgb="FF285B35"/>
      </x:font>
      <x:fill>
        <x:patternFill patternType="solid">
          <x:bgColor rgb="FFDCEBD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color rgb="FF285B35"/>
      </x:font>
      <x:fill>
        <x:patternFill patternType="solid">
          <x:bgColor rgb="FFDCEBDD"/>
        </x:patternFill>
      </x:fill>
    </x:dxf>
    <x:dxf>
      <x:font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color rgb="FF285B35"/>
      </x:font>
      <x:fill>
        <x:patternFill patternType="solid">
          <x:bgColor rgb="FFDCEBDD"/>
        </x:patternFill>
      </x:fill>
    </x:dxf>
    <x:dxf>
      <x:font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color rgb="FF285B35"/>
      </x:font>
      <x:fill>
        <x:patternFill patternType="solid">
          <x:bgColor rgb="FFDCEBDD"/>
        </x:patternFill>
      </x:fill>
    </x:dxf>
    <x:dxf>
      <x:font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b/>
        <x:color rgb="FF285B35"/>
      </x:font>
      <x:fill>
        <x:patternFill patternType="solid">
          <x:bgColor rgb="FFDCEBDD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  <x:dxf>
      <x:font>
        <x:b/>
        <x:color rgb="FF285B35"/>
      </x:font>
      <x:fill>
        <x:patternFill patternType="solid">
          <x:bgColor rgb="FFDCEBDD"/>
        </x:patternFill>
      </x:fill>
    </x:dxf>
    <x:dxf>
      <x:font>
        <x:b/>
        <x:color rgb="FF7A5413"/>
      </x:font>
      <x:fill>
        <x:patternFill patternType="solid">
          <x:bgColor rgb="FFF8E8BD"/>
        </x:patternFill>
      </x:fill>
    </x:dxf>
    <x:dxf>
      <x:font>
        <x:b/>
        <x:color rgb="FF8A2822"/>
      </x:font>
      <x:fill>
        <x:patternFill patternType="solid">
          <x:bgColor rgb="FFF4D6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00a0910014c41" /><Relationship Type="http://schemas.openxmlformats.org/officeDocument/2006/relationships/theme" Target="/xl/theme/theme1.xml" Id="R1ebc266409bb4b50" /><Relationship Type="http://schemas.openxmlformats.org/officeDocument/2006/relationships/sharedStrings" Target="/xl/sharedStrings.xml" Id="R28f33abebfd446ed" /><Relationship Type="http://schemas.openxmlformats.org/officeDocument/2006/relationships/worksheet" Target="/xl/worksheets/sheet1.xml" Id="Rfd17ab4acf9b4dfc" /><Relationship Type="http://schemas.openxmlformats.org/officeDocument/2006/relationships/worksheet" Target="/xl/worksheets/sheet2.xml" Id="Rbc4d138feaa34ea1" /><Relationship Type="http://schemas.openxmlformats.org/officeDocument/2006/relationships/worksheet" Target="/xl/worksheets/sheet3.xml" Id="R4466b75139de4908" /></Relationships>
</file>

<file path=xl/tables/table1.xml><?xml version="1.0" encoding="utf-8"?>
<x:table xmlns:x="http://schemas.openxmlformats.org/spreadsheetml/2006/main" id="1" name="SongEvaluationTable" displayName="SongEvaluationTable" ref="A4:O104" headerRowCount="1" totalsRowCount="0" totalsRowShown="0">
  <x:autoFilter ref="A4:O104"/>
  <x:tableColumns count="15">
    <x:tableColumn id="1" name="Song Title"/>
    <x:tableColumn id="2" name="Author / Source"/>
    <x:tableColumn id="3" name="Date Evaluated"/>
    <x:tableColumn id="4" name="Scripture / Theme"/>
    <x:tableColumn id="5" name="Scripture Fidelity"/>
    <x:tableColumn id="6" name="Doctrinal Precision"/>
    <x:tableColumn id="7" name="God-Centeredness"/>
    <x:tableColumn id="8" name="Range Fit (1–5)"/>
    <x:tableColumn id="9" name="Memorable Melody (1–5)"/>
    <x:tableColumn id="10" name="Lyrics Clear Singing (1–5)"/>
    <x:tableColumn id="11" name="Evaluated Key"/>
    <x:tableColumn id="12" name="Gate Status"/>
    <x:tableColumn id="13" name="Weighted Score"/>
    <x:tableColumn id="14" name="Recommendation"/>
    <x:tableColumn id="15" name="Evaluation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6950b82a13340c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" t="str">
        <x:v>Song Evaluation Scorecard — Field-Test Version 2</x:v>
      </x:c>
    </x:row>
    <x:row r="2" ht="30" customHeight="1">
      <x:c r="A2" s="7" t="str">
        <x:v>A discernment aid for evaluating songs consistently—not a substitute for pastoral judgment.</x:v>
      </x:c>
    </x:row>
    <x:row r="4">
      <x:c r="A4" s="11" t="str">
        <x:v>How to use it</x:v>
      </x:c>
    </x:row>
    <x:row r="5" ht="32" customHeight="1">
      <x:c r="A5" s="17" t="n">
        <x:v>1</x:v>
      </x:c>
      <x:c r="B5" s="16" t="str">
        <x:v>Open Song Evaluations and enter the song information.</x:v>
      </x:c>
      <x:c r="C5" s="16"/>
      <x:c r="D5" s="16"/>
      <x:c r="E5" s="16"/>
      <x:c r="F5" s="16"/>
      <x:c r="G5" s="16"/>
      <x:c r="H5" s="16"/>
    </x:row>
    <x:row r="6" ht="32" customHeight="1">
      <x:c r="A6" s="23" t="n">
        <x:v>2</x:v>
      </x:c>
      <x:c r="B6" s="22" t="str">
        <x:v>Complete all three theological gates first: Pass, Review, or Fail.</x:v>
      </x:c>
      <x:c r="C6" s="22"/>
      <x:c r="D6" s="22"/>
      <x:c r="E6" s="22"/>
      <x:c r="F6" s="22"/>
      <x:c r="G6" s="22"/>
      <x:c r="H6" s="22"/>
    </x:row>
    <x:row r="7" ht="32" customHeight="1">
      <x:c r="A7" s="17" t="n">
        <x:v>3</x:v>
      </x:c>
      <x:c r="B7" s="16" t="str">
        <x:v>Only after the song passes every gate, score the three congregational factors from 1–5.</x:v>
      </x:c>
      <x:c r="C7" s="16"/>
      <x:c r="D7" s="16"/>
      <x:c r="E7" s="16"/>
      <x:c r="F7" s="16"/>
      <x:c r="G7" s="16"/>
      <x:c r="H7" s="16"/>
    </x:row>
    <x:row r="8" ht="32" customHeight="1">
      <x:c r="A8" s="23" t="n">
        <x:v>4</x:v>
      </x:c>
      <x:c r="B8" s="22" t="str">
        <x:v>Record the key in which you assessed congregational range so the score remains reproducible.</x:v>
      </x:c>
      <x:c r="C8" s="22"/>
      <x:c r="D8" s="22"/>
      <x:c r="E8" s="22"/>
      <x:c r="F8" s="22"/>
      <x:c r="G8" s="22"/>
      <x:c r="H8" s="22"/>
    </x:row>
    <x:row r="9" ht="32" customHeight="1">
      <x:c r="A9" s="17" t="n">
        <x:v>5</x:v>
      </x:c>
      <x:c r="B9" s="16" t="str">
        <x:v>Use the recommendation as a prompt for discussion—not as an automatic ministry decision.</x:v>
      </x:c>
      <x:c r="C9" s="16"/>
      <x:c r="D9" s="16"/>
      <x:c r="E9" s="16"/>
      <x:c r="F9" s="16"/>
      <x:c r="G9" s="16"/>
      <x:c r="H9" s="16"/>
    </x:row>
    <x:row r="10" ht="32" customHeight="1">
      <x:c r="A10" s="23" t="n">
        <x:v>6</x:v>
      </x:c>
      <x:c r="B10" s="22" t="str">
        <x:v>After 6–8 Sundays, revise the criteria and weights to match what you actually learned.</x:v>
      </x:c>
      <x:c r="C10" s="22"/>
      <x:c r="D10" s="22"/>
      <x:c r="E10" s="22"/>
      <x:c r="F10" s="22"/>
      <x:c r="G10" s="22"/>
      <x:c r="H10" s="22"/>
    </x:row>
    <x:row r="11" ht="32" customHeight="1"/>
    <x:row r="12" ht="32" customHeight="1">
      <x:c r="A12" s="11" t="str">
        <x:v>Decision sequence</x:v>
      </x:c>
    </x:row>
    <x:row r="13" ht="32" customHeight="1">
      <x:c r="A13" s="29" t="str">
        <x:v>Theological Pass</x:v>
      </x:c>
      <x:c r="B13" s="28" t="str">
        <x:v>All three gates pass → proceed to congregational scoring.</x:v>
      </x:c>
      <x:c r="C13" s="28"/>
      <x:c r="D13" s="28"/>
      <x:c r="E13" s="28"/>
      <x:c r="F13" s="28"/>
      <x:c r="G13" s="28"/>
      <x:c r="H13" s="28"/>
    </x:row>
    <x:row r="14" ht="32" customHeight="1">
      <x:c r="A14" s="35" t="str">
        <x:v>Needs Review</x:v>
      </x:c>
      <x:c r="B14" s="34" t="str">
        <x:v>Any gate marked Review → hold the song for closer review.</x:v>
      </x:c>
      <x:c r="C14" s="34"/>
      <x:c r="D14" s="34"/>
      <x:c r="E14" s="34"/>
      <x:c r="F14" s="34"/>
      <x:c r="G14" s="34"/>
      <x:c r="H14" s="34"/>
    </x:row>
    <x:row r="15" ht="32" customHeight="1">
      <x:c r="A15" s="41" t="str">
        <x:v>Theological Fail</x:v>
      </x:c>
      <x:c r="B15" s="40" t="str">
        <x:v>Any gate marked Fail → reject the song in its current form.</x:v>
      </x:c>
      <x:c r="C15" s="40"/>
      <x:c r="D15" s="40"/>
      <x:c r="E15" s="40"/>
      <x:c r="F15" s="40"/>
      <x:c r="G15" s="40"/>
      <x:c r="H15" s="40"/>
    </x:row>
    <x:row r="16" ht="32" customHeight="1">
      <x:c r="A16" s="46" t="str">
        <x:v>Congregational Score</x:v>
      </x:c>
      <x:c r="B16" s="45" t="str">
        <x:v>A passed song is classified as Strong Candidate, Candidate with Planning, or Weak Congregational Fit.</x:v>
      </x:c>
      <x:c r="C16" s="45"/>
      <x:c r="D16" s="45"/>
      <x:c r="E16" s="45"/>
      <x:c r="F16" s="45"/>
      <x:c r="G16" s="45"/>
      <x:c r="H16" s="45"/>
    </x:row>
    <x:row r="18" ht="28" customHeight="1">
      <x:c r="A18" s="51" t="str">
        <x:v>Field-test note
The criteria reflect Scripture-context fidelity, doctrinal precision, God-centeredness, congregational range, memorable melody, and lyrical clarity while singing. Songs are evaluated according to the claims and function they actually have; they are not required to address every biblical doctrine.</x:v>
      </x:c>
    </x:row>
    <x:row r="19" ht="28" customHeight="1"/>
    <x:row r="20" ht="28" customHeight="1"/>
  </x:sheetData>
  <x:mergeCells>
    <x:mergeCell ref="A1:H1"/>
    <x:mergeCell ref="A2:H2"/>
    <x:mergeCell ref="A4:H4"/>
    <x:mergeCell ref="B5:H5"/>
    <x:mergeCell ref="B6:H6"/>
    <x:mergeCell ref="B7:H7"/>
    <x:mergeCell ref="B8:H8"/>
    <x:mergeCell ref="B9:H9"/>
    <x:mergeCell ref="B10:H10"/>
    <x:mergeCell ref="A12:H12"/>
    <x:mergeCell ref="B13:H13"/>
    <x:mergeCell ref="B14:H14"/>
    <x:mergeCell ref="B15:H15"/>
    <x:mergeCell ref="B16:H16"/>
    <x:mergeCell ref="A18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0" hidden="0" customWidth="1"/>
    <x:col min="3" max="3" width="13" hidden="0" customWidth="1"/>
    <x:col min="4" max="4" width="25" hidden="0" customWidth="1"/>
    <x:col min="5" max="5" width="16" hidden="0" customWidth="1"/>
    <x:col min="6" max="6" width="16" hidden="0" customWidth="1"/>
    <x:col min="7" max="7" width="16" hidden="0" customWidth="1"/>
    <x:col min="8" max="8" width="15" hidden="0" customWidth="1"/>
    <x:col min="9" max="9" width="15" hidden="0" customWidth="1"/>
    <x:col min="10" max="10" width="15" hidden="0" customWidth="1"/>
    <x:col min="11" max="11" width="12" hidden="0" customWidth="1"/>
    <x:col min="12" max="12" width="14" hidden="0" customWidth="1"/>
    <x:col min="13" max="13" width="13" hidden="0" customWidth="1"/>
    <x:col min="14" max="14" width="25" hidden="0" customWidth="1"/>
    <x:col min="15" max="15" width="36" hidden="0" customWidth="1"/>
  </x:cols>
  <x:sheetData>
    <x:row r="1" ht="32" customHeight="1">
      <x:c r="A1" s="3" t="str">
        <x:v>Song Evaluation Log</x:v>
      </x:c>
    </x:row>
    <x:row r="2" ht="28" customHeight="1">
      <x:c r="A2" s="7" t="str">
        <x:v>Complete columns A–G first. Only score H–J after all three theological gates pass. Blue-gray columns calculate automatically.</x:v>
      </x:c>
    </x:row>
    <x:row r="4" ht="55" customHeight="1">
      <x:c r="A4" s="75" t="str">
        <x:v>Song Title</x:v>
      </x:c>
      <x:c r="B4" s="75" t="str">
        <x:v>Author / Source</x:v>
      </x:c>
      <x:c r="C4" s="75" t="str">
        <x:v>Date Evaluated</x:v>
      </x:c>
      <x:c r="D4" s="75" t="str">
        <x:v>Scripture / Theme</x:v>
      </x:c>
      <x:c r="E4" s="75" t="str">
        <x:v>Scripture Fidelity</x:v>
      </x:c>
      <x:c r="F4" s="75" t="str">
        <x:v>Doctrinal Precision</x:v>
      </x:c>
      <x:c r="G4" s="75" t="str">
        <x:v>God-Centeredness</x:v>
      </x:c>
      <x:c r="H4" s="75" t="str">
        <x:v>Range Fit (1–5)</x:v>
      </x:c>
      <x:c r="I4" s="75" t="str">
        <x:v>Memorable Melody (1–5)</x:v>
      </x:c>
      <x:c r="J4" s="75" t="str">
        <x:v>Lyrics Clear Singing (1–5)</x:v>
      </x:c>
      <x:c r="K4" s="75" t="str">
        <x:v>Evaluated Key</x:v>
      </x:c>
      <x:c r="L4" s="75" t="str">
        <x:v>Gate Status</x:v>
      </x:c>
      <x:c r="M4" s="75" t="str">
        <x:v>Weighted Score</x:v>
      </x:c>
      <x:c r="N4" s="75" t="str">
        <x:v>Recommendation</x:v>
      </x:c>
      <x:c r="O4" s="75" t="str">
        <x:v>Evaluation Notes</x:v>
      </x:c>
    </x:row>
    <x:row r="5" ht="38" customHeight="1">
      <x:c r="A5" s="108" t="str">
        <x:v>Example — replace me</x:v>
      </x:c>
      <x:c r="B5" s="108" t="str"/>
      <x:c r="C5" s="109" t="n">
        <x:v>46244.5</x:v>
      </x:c>
      <x:c r="D5" s="108" t="str">
        <x:v>Psalm / doctrine / service function</x:v>
      </x:c>
      <x:c r="E5" s="108" t="str">
        <x:v>Pass</x:v>
      </x:c>
      <x:c r="F5" s="108" t="str">
        <x:v>Pass</x:v>
      </x:c>
      <x:c r="G5" s="108" t="str">
        <x:v>Pass</x:v>
      </x:c>
      <x:c r="H5" s="108" t="n">
        <x:v>4</x:v>
      </x:c>
      <x:c r="I5" s="108" t="n">
        <x:v>4</x:v>
      </x:c>
      <x:c r="J5" s="108" t="n">
        <x:v>4</x:v>
      </x:c>
      <x:c r="K5" s="108" t="str">
        <x:v>D</x:v>
      </x:c>
      <x:c r="L5" s="110" t="str">
        <x:f>IF(COUNTA(E5:G5)&lt;3,"Incomplete",IF(COUNTIF(E5:G5,"Fail")&gt;0,"Fail",IF(COUNTIF(E5:G5,"Review")&gt;0,"Review","Pass")))</x:f>
        <x:v>Pass</x:v>
      </x:c>
      <x:c r="M5" s="111" t="n">
        <x:f>IF(COUNTA(H5:J5)&lt;3,"",(H5*'Criteria &amp; Weights'!$E$10+I5*'Criteria &amp; Weights'!$E$11+J5*'Criteria &amp; Weights'!$E$12)/SUM('Criteria &amp; Weights'!$E$10:$E$12))</x:f>
        <x:v>4</x:v>
      </x:c>
      <x:c r="N5" s="110" t="str">
        <x:f>IF(L5="Incomplete","Incomplete",IF(L5="Fail","Reject",IF(L5="Review","Hold for Theological Review",IF(M5="","Score Congregational Factors",IF(M5&gt;='Criteria &amp; Weights'!$B$16,"Strong Candidate",IF(M5&gt;='Criteria &amp; Weights'!$B$17,"Candidate with Planning","Weak Congregational Fit"))))))</x:f>
        <x:v>Strong Candidate</x:v>
      </x:c>
      <x:c r="O5" s="108" t="str">
        <x:v>Use this row to learn the workflow, then replace it with a real song.</x:v>
      </x:c>
    </x:row>
    <x:row r="6" ht="38" customHeight="1">
      <x:c r="A6" s="90"/>
      <x:c r="B6" s="90"/>
      <x:c r="C6" s="91"/>
      <x:c r="D6" s="90"/>
      <x:c r="E6" s="90"/>
      <x:c r="F6" s="90"/>
      <x:c r="G6" s="90"/>
      <x:c r="H6" s="90"/>
      <x:c r="I6" s="90"/>
      <x:c r="J6" s="90"/>
      <x:c r="K6" s="90"/>
      <x:c r="L6" s="104" t="str">
        <x:f>IF(COUNTA(E6:G6)&lt;3,"Incomplete",IF(COUNTIF(E6:G6,"Fail")&gt;0,"Fail",IF(COUNTIF(E6:G6,"Review")&gt;0,"Review","Pass")))</x:f>
        <x:v>Incomplete</x:v>
      </x:c>
      <x:c r="M6" s="105" t="str">
        <x:f>IF(COUNTA(H6:J6)&lt;3,"",(H6*'Criteria &amp; Weights'!$E$10+I6*'Criteria &amp; Weights'!$E$11+J6*'Criteria &amp; Weights'!$E$12)/SUM('Criteria &amp; Weights'!$E$10:$E$12))</x:f>
      </x:c>
      <x:c r="N6" s="104" t="str">
        <x:f>IF(L6="Incomplete","Incomplete",IF(L6="Fail","Reject",IF(L6="Review","Hold for Theological Review",IF(M6="","Score Congregational Factors",IF(M6&gt;='Criteria &amp; Weights'!$B$16,"Strong Candidate",IF(M6&gt;='Criteria &amp; Weights'!$B$17,"Candidate with Planning","Weak Congregational Fit"))))))</x:f>
        <x:v>Incomplete</x:v>
      </x:c>
      <x:c r="O6" s="90"/>
    </x:row>
    <x:row r="7" ht="38" customHeight="1">
      <x:c r="A7" s="90"/>
      <x:c r="B7" s="90"/>
      <x:c r="C7" s="91"/>
      <x:c r="D7" s="90"/>
      <x:c r="E7" s="90"/>
      <x:c r="F7" s="90"/>
      <x:c r="G7" s="90"/>
      <x:c r="H7" s="90"/>
      <x:c r="I7" s="90"/>
      <x:c r="J7" s="90"/>
      <x:c r="K7" s="90"/>
      <x:c r="L7" s="104" t="str">
        <x:f>IF(COUNTA(E7:G7)&lt;3,"Incomplete",IF(COUNTIF(E7:G7,"Fail")&gt;0,"Fail",IF(COUNTIF(E7:G7,"Review")&gt;0,"Review","Pass")))</x:f>
        <x:v>Incomplete</x:v>
      </x:c>
      <x:c r="M7" s="105" t="str">
        <x:f>IF(COUNTA(H7:J7)&lt;3,"",(H7*'Criteria &amp; Weights'!$E$10+I7*'Criteria &amp; Weights'!$E$11+J7*'Criteria &amp; Weights'!$E$12)/SUM('Criteria &amp; Weights'!$E$10:$E$12))</x:f>
      </x:c>
      <x:c r="N7" s="104" t="str">
        <x:f>IF(L7="Incomplete","Incomplete",IF(L7="Fail","Reject",IF(L7="Review","Hold for Theological Review",IF(M7="","Score Congregational Factors",IF(M7&gt;='Criteria &amp; Weights'!$B$16,"Strong Candidate",IF(M7&gt;='Criteria &amp; Weights'!$B$17,"Candidate with Planning","Weak Congregational Fit"))))))</x:f>
        <x:v>Incomplete</x:v>
      </x:c>
      <x:c r="O7" s="90"/>
    </x:row>
    <x:row r="8" ht="38" customHeight="1">
      <x:c r="A8" s="90"/>
      <x:c r="B8" s="90"/>
      <x:c r="C8" s="91"/>
      <x:c r="D8" s="90"/>
      <x:c r="E8" s="90"/>
      <x:c r="F8" s="90"/>
      <x:c r="G8" s="90"/>
      <x:c r="H8" s="90"/>
      <x:c r="I8" s="90"/>
      <x:c r="J8" s="90"/>
      <x:c r="K8" s="90"/>
      <x:c r="L8" s="104" t="str">
        <x:f>IF(COUNTA(E8:G8)&lt;3,"Incomplete",IF(COUNTIF(E8:G8,"Fail")&gt;0,"Fail",IF(COUNTIF(E8:G8,"Review")&gt;0,"Review","Pass")))</x:f>
        <x:v>Incomplete</x:v>
      </x:c>
      <x:c r="M8" s="105" t="str">
        <x:f>IF(COUNTA(H8:J8)&lt;3,"",(H8*'Criteria &amp; Weights'!$E$10+I8*'Criteria &amp; Weights'!$E$11+J8*'Criteria &amp; Weights'!$E$12)/SUM('Criteria &amp; Weights'!$E$10:$E$12))</x:f>
      </x:c>
      <x:c r="N8" s="104" t="str">
        <x:f>IF(L8="Incomplete","Incomplete",IF(L8="Fail","Reject",IF(L8="Review","Hold for Theological Review",IF(M8="","Score Congregational Factors",IF(M8&gt;='Criteria &amp; Weights'!$B$16,"Strong Candidate",IF(M8&gt;='Criteria &amp; Weights'!$B$17,"Candidate with Planning","Weak Congregational Fit"))))))</x:f>
        <x:v>Incomplete</x:v>
      </x:c>
      <x:c r="O8" s="90"/>
    </x:row>
    <x:row r="9" ht="38" customHeight="1">
      <x:c r="A9" s="90"/>
      <x:c r="B9" s="90"/>
      <x:c r="C9" s="91"/>
      <x:c r="D9" s="90"/>
      <x:c r="E9" s="90"/>
      <x:c r="F9" s="90"/>
      <x:c r="G9" s="90"/>
      <x:c r="H9" s="90"/>
      <x:c r="I9" s="90"/>
      <x:c r="J9" s="90"/>
      <x:c r="K9" s="90"/>
      <x:c r="L9" s="104" t="str">
        <x:f>IF(COUNTA(E9:G9)&lt;3,"Incomplete",IF(COUNTIF(E9:G9,"Fail")&gt;0,"Fail",IF(COUNTIF(E9:G9,"Review")&gt;0,"Review","Pass")))</x:f>
        <x:v>Incomplete</x:v>
      </x:c>
      <x:c r="M9" s="105" t="str">
        <x:f>IF(COUNTA(H9:J9)&lt;3,"",(H9*'Criteria &amp; Weights'!$E$10+I9*'Criteria &amp; Weights'!$E$11+J9*'Criteria &amp; Weights'!$E$12)/SUM('Criteria &amp; Weights'!$E$10:$E$12))</x:f>
      </x:c>
      <x:c r="N9" s="104" t="str">
        <x:f>IF(L9="Incomplete","Incomplete",IF(L9="Fail","Reject",IF(L9="Review","Hold for Theological Review",IF(M9="","Score Congregational Factors",IF(M9&gt;='Criteria &amp; Weights'!$B$16,"Strong Candidate",IF(M9&gt;='Criteria &amp; Weights'!$B$17,"Candidate with Planning","Weak Congregational Fit"))))))</x:f>
        <x:v>Incomplete</x:v>
      </x:c>
      <x:c r="O9" s="90"/>
    </x:row>
    <x:row r="10" ht="38" customHeight="1">
      <x:c r="A10" s="90"/>
      <x:c r="B10" s="90"/>
      <x:c r="C10" s="91"/>
      <x:c r="D10" s="90"/>
      <x:c r="E10" s="90"/>
      <x:c r="F10" s="90"/>
      <x:c r="G10" s="90"/>
      <x:c r="H10" s="90"/>
      <x:c r="I10" s="90"/>
      <x:c r="J10" s="90"/>
      <x:c r="K10" s="90"/>
      <x:c r="L10" s="104" t="str">
        <x:f>IF(COUNTA(E10:G10)&lt;3,"Incomplete",IF(COUNTIF(E10:G10,"Fail")&gt;0,"Fail",IF(COUNTIF(E10:G10,"Review")&gt;0,"Review","Pass")))</x:f>
        <x:v>Incomplete</x:v>
      </x:c>
      <x:c r="M10" s="105" t="str">
        <x:f>IF(COUNTA(H10:J10)&lt;3,"",(H10*'Criteria &amp; Weights'!$E$10+I10*'Criteria &amp; Weights'!$E$11+J10*'Criteria &amp; Weights'!$E$12)/SUM('Criteria &amp; Weights'!$E$10:$E$12))</x:f>
      </x:c>
      <x:c r="N10" s="104" t="str">
        <x:f>IF(L10="Incomplete","Incomplete",IF(L10="Fail","Reject",IF(L10="Review","Hold for Theological Review",IF(M10="","Score Congregational Factors",IF(M10&gt;='Criteria &amp; Weights'!$B$16,"Strong Candidate",IF(M10&gt;='Criteria &amp; Weights'!$B$17,"Candidate with Planning","Weak Congregational Fit"))))))</x:f>
        <x:v>Incomplete</x:v>
      </x:c>
      <x:c r="O10" s="90"/>
    </x:row>
    <x:row r="11" ht="38" customHeight="1">
      <x:c r="A11" s="90"/>
      <x:c r="B11" s="90"/>
      <x:c r="C11" s="91"/>
      <x:c r="D11" s="90"/>
      <x:c r="E11" s="90"/>
      <x:c r="F11" s="90"/>
      <x:c r="G11" s="90"/>
      <x:c r="H11" s="90"/>
      <x:c r="I11" s="90"/>
      <x:c r="J11" s="90"/>
      <x:c r="K11" s="90"/>
      <x:c r="L11" s="104" t="str">
        <x:f>IF(COUNTA(E11:G11)&lt;3,"Incomplete",IF(COUNTIF(E11:G11,"Fail")&gt;0,"Fail",IF(COUNTIF(E11:G11,"Review")&gt;0,"Review","Pass")))</x:f>
        <x:v>Incomplete</x:v>
      </x:c>
      <x:c r="M11" s="105" t="str">
        <x:f>IF(COUNTA(H11:J11)&lt;3,"",(H11*'Criteria &amp; Weights'!$E$10+I11*'Criteria &amp; Weights'!$E$11+J11*'Criteria &amp; Weights'!$E$12)/SUM('Criteria &amp; Weights'!$E$10:$E$12))</x:f>
      </x:c>
      <x:c r="N11" s="104" t="str">
        <x:f>IF(L11="Incomplete","Incomplete",IF(L11="Fail","Reject",IF(L11="Review","Hold for Theological Review",IF(M11="","Score Congregational Factors",IF(M11&gt;='Criteria &amp; Weights'!$B$16,"Strong Candidate",IF(M11&gt;='Criteria &amp; Weights'!$B$17,"Candidate with Planning","Weak Congregational Fit"))))))</x:f>
        <x:v>Incomplete</x:v>
      </x:c>
      <x:c r="O11" s="90"/>
    </x:row>
    <x:row r="12" ht="38" customHeight="1">
      <x:c r="A12" s="90"/>
      <x:c r="B12" s="90"/>
      <x:c r="C12" s="91"/>
      <x:c r="D12" s="90"/>
      <x:c r="E12" s="90"/>
      <x:c r="F12" s="90"/>
      <x:c r="G12" s="90"/>
      <x:c r="H12" s="90"/>
      <x:c r="I12" s="90"/>
      <x:c r="J12" s="90"/>
      <x:c r="K12" s="90"/>
      <x:c r="L12" s="104" t="str">
        <x:f>IF(COUNTA(E12:G12)&lt;3,"Incomplete",IF(COUNTIF(E12:G12,"Fail")&gt;0,"Fail",IF(COUNTIF(E12:G12,"Review")&gt;0,"Review","Pass")))</x:f>
        <x:v>Incomplete</x:v>
      </x:c>
      <x:c r="M12" s="105" t="str">
        <x:f>IF(COUNTA(H12:J12)&lt;3,"",(H12*'Criteria &amp; Weights'!$E$10+I12*'Criteria &amp; Weights'!$E$11+J12*'Criteria &amp; Weights'!$E$12)/SUM('Criteria &amp; Weights'!$E$10:$E$12))</x:f>
      </x:c>
      <x:c r="N12" s="104" t="str">
        <x:f>IF(L12="Incomplete","Incomplete",IF(L12="Fail","Reject",IF(L12="Review","Hold for Theological Review",IF(M12="","Score Congregational Factors",IF(M12&gt;='Criteria &amp; Weights'!$B$16,"Strong Candidate",IF(M12&gt;='Criteria &amp; Weights'!$B$17,"Candidate with Planning","Weak Congregational Fit"))))))</x:f>
        <x:v>Incomplete</x:v>
      </x:c>
      <x:c r="O12" s="90"/>
    </x:row>
    <x:row r="13" ht="38" customHeight="1">
      <x:c r="A13" s="90"/>
      <x:c r="B13" s="90"/>
      <x:c r="C13" s="91"/>
      <x:c r="D13" s="90"/>
      <x:c r="E13" s="90"/>
      <x:c r="F13" s="90"/>
      <x:c r="G13" s="90"/>
      <x:c r="H13" s="90"/>
      <x:c r="I13" s="90"/>
      <x:c r="J13" s="90"/>
      <x:c r="K13" s="90"/>
      <x:c r="L13" s="104" t="str">
        <x:f>IF(COUNTA(E13:G13)&lt;3,"Incomplete",IF(COUNTIF(E13:G13,"Fail")&gt;0,"Fail",IF(COUNTIF(E13:G13,"Review")&gt;0,"Review","Pass")))</x:f>
        <x:v>Incomplete</x:v>
      </x:c>
      <x:c r="M13" s="105" t="str">
        <x:f>IF(COUNTA(H13:J13)&lt;3,"",(H13*'Criteria &amp; Weights'!$E$10+I13*'Criteria &amp; Weights'!$E$11+J13*'Criteria &amp; Weights'!$E$12)/SUM('Criteria &amp; Weights'!$E$10:$E$12))</x:f>
      </x:c>
      <x:c r="N13" s="104" t="str">
        <x:f>IF(L13="Incomplete","Incomplete",IF(L13="Fail","Reject",IF(L13="Review","Hold for Theological Review",IF(M13="","Score Congregational Factors",IF(M13&gt;='Criteria &amp; Weights'!$B$16,"Strong Candidate",IF(M13&gt;='Criteria &amp; Weights'!$B$17,"Candidate with Planning","Weak Congregational Fit"))))))</x:f>
        <x:v>Incomplete</x:v>
      </x:c>
      <x:c r="O13" s="90"/>
    </x:row>
    <x:row r="14" ht="38" customHeight="1">
      <x:c r="A14" s="90"/>
      <x:c r="B14" s="90"/>
      <x:c r="C14" s="91"/>
      <x:c r="D14" s="90"/>
      <x:c r="E14" s="90"/>
      <x:c r="F14" s="90"/>
      <x:c r="G14" s="90"/>
      <x:c r="H14" s="90"/>
      <x:c r="I14" s="90"/>
      <x:c r="J14" s="90"/>
      <x:c r="K14" s="90"/>
      <x:c r="L14" s="104" t="str">
        <x:f>IF(COUNTA(E14:G14)&lt;3,"Incomplete",IF(COUNTIF(E14:G14,"Fail")&gt;0,"Fail",IF(COUNTIF(E14:G14,"Review")&gt;0,"Review","Pass")))</x:f>
        <x:v>Incomplete</x:v>
      </x:c>
      <x:c r="M14" s="105" t="str">
        <x:f>IF(COUNTA(H14:J14)&lt;3,"",(H14*'Criteria &amp; Weights'!$E$10+I14*'Criteria &amp; Weights'!$E$11+J14*'Criteria &amp; Weights'!$E$12)/SUM('Criteria &amp; Weights'!$E$10:$E$12))</x:f>
      </x:c>
      <x:c r="N14" s="104" t="str">
        <x:f>IF(L14="Incomplete","Incomplete",IF(L14="Fail","Reject",IF(L14="Review","Hold for Theological Review",IF(M14="","Score Congregational Factors",IF(M14&gt;='Criteria &amp; Weights'!$B$16,"Strong Candidate",IF(M14&gt;='Criteria &amp; Weights'!$B$17,"Candidate with Planning","Weak Congregational Fit"))))))</x:f>
        <x:v>Incomplete</x:v>
      </x:c>
      <x:c r="O14" s="90"/>
    </x:row>
    <x:row r="15" ht="38" customHeight="1">
      <x:c r="A15" s="90"/>
      <x:c r="B15" s="90"/>
      <x:c r="C15" s="91"/>
      <x:c r="D15" s="90"/>
      <x:c r="E15" s="90"/>
      <x:c r="F15" s="90"/>
      <x:c r="G15" s="90"/>
      <x:c r="H15" s="90"/>
      <x:c r="I15" s="90"/>
      <x:c r="J15" s="90"/>
      <x:c r="K15" s="90"/>
      <x:c r="L15" s="104" t="str">
        <x:f>IF(COUNTA(E15:G15)&lt;3,"Incomplete",IF(COUNTIF(E15:G15,"Fail")&gt;0,"Fail",IF(COUNTIF(E15:G15,"Review")&gt;0,"Review","Pass")))</x:f>
        <x:v>Incomplete</x:v>
      </x:c>
      <x:c r="M15" s="105" t="str">
        <x:f>IF(COUNTA(H15:J15)&lt;3,"",(H15*'Criteria &amp; Weights'!$E$10+I15*'Criteria &amp; Weights'!$E$11+J15*'Criteria &amp; Weights'!$E$12)/SUM('Criteria &amp; Weights'!$E$10:$E$12))</x:f>
      </x:c>
      <x:c r="N15" s="104" t="str">
        <x:f>IF(L15="Incomplete","Incomplete",IF(L15="Fail","Reject",IF(L15="Review","Hold for Theological Review",IF(M15="","Score Congregational Factors",IF(M15&gt;='Criteria &amp; Weights'!$B$16,"Strong Candidate",IF(M15&gt;='Criteria &amp; Weights'!$B$17,"Candidate with Planning","Weak Congregational Fit"))))))</x:f>
        <x:v>Incomplete</x:v>
      </x:c>
      <x:c r="O15" s="90"/>
    </x:row>
    <x:row r="16" ht="38" customHeight="1">
      <x:c r="A16" s="90"/>
      <x:c r="B16" s="90"/>
      <x:c r="C16" s="91"/>
      <x:c r="D16" s="90"/>
      <x:c r="E16" s="90"/>
      <x:c r="F16" s="90"/>
      <x:c r="G16" s="90"/>
      <x:c r="H16" s="90"/>
      <x:c r="I16" s="90"/>
      <x:c r="J16" s="90"/>
      <x:c r="K16" s="90"/>
      <x:c r="L16" s="104" t="str">
        <x:f>IF(COUNTA(E16:G16)&lt;3,"Incomplete",IF(COUNTIF(E16:G16,"Fail")&gt;0,"Fail",IF(COUNTIF(E16:G16,"Review")&gt;0,"Review","Pass")))</x:f>
        <x:v>Incomplete</x:v>
      </x:c>
      <x:c r="M16" s="105" t="str">
        <x:f>IF(COUNTA(H16:J16)&lt;3,"",(H16*'Criteria &amp; Weights'!$E$10+I16*'Criteria &amp; Weights'!$E$11+J16*'Criteria &amp; Weights'!$E$12)/SUM('Criteria &amp; Weights'!$E$10:$E$12))</x:f>
      </x:c>
      <x:c r="N16" s="104" t="str">
        <x:f>IF(L16="Incomplete","Incomplete",IF(L16="Fail","Reject",IF(L16="Review","Hold for Theological Review",IF(M16="","Score Congregational Factors",IF(M16&gt;='Criteria &amp; Weights'!$B$16,"Strong Candidate",IF(M16&gt;='Criteria &amp; Weights'!$B$17,"Candidate with Planning","Weak Congregational Fit"))))))</x:f>
        <x:v>Incomplete</x:v>
      </x:c>
      <x:c r="O16" s="90"/>
    </x:row>
    <x:row r="17" ht="38" customHeight="1">
      <x:c r="A17" s="90"/>
      <x:c r="B17" s="90"/>
      <x:c r="C17" s="91"/>
      <x:c r="D17" s="90"/>
      <x:c r="E17" s="90"/>
      <x:c r="F17" s="90"/>
      <x:c r="G17" s="90"/>
      <x:c r="H17" s="90"/>
      <x:c r="I17" s="90"/>
      <x:c r="J17" s="90"/>
      <x:c r="K17" s="90"/>
      <x:c r="L17" s="104" t="str">
        <x:f>IF(COUNTA(E17:G17)&lt;3,"Incomplete",IF(COUNTIF(E17:G17,"Fail")&gt;0,"Fail",IF(COUNTIF(E17:G17,"Review")&gt;0,"Review","Pass")))</x:f>
        <x:v>Incomplete</x:v>
      </x:c>
      <x:c r="M17" s="105" t="str">
        <x:f>IF(COUNTA(H17:J17)&lt;3,"",(H17*'Criteria &amp; Weights'!$E$10+I17*'Criteria &amp; Weights'!$E$11+J17*'Criteria &amp; Weights'!$E$12)/SUM('Criteria &amp; Weights'!$E$10:$E$12))</x:f>
      </x:c>
      <x:c r="N17" s="104" t="str">
        <x:f>IF(L17="Incomplete","Incomplete",IF(L17="Fail","Reject",IF(L17="Review","Hold for Theological Review",IF(M17="","Score Congregational Factors",IF(M17&gt;='Criteria &amp; Weights'!$B$16,"Strong Candidate",IF(M17&gt;='Criteria &amp; Weights'!$B$17,"Candidate with Planning","Weak Congregational Fit"))))))</x:f>
        <x:v>Incomplete</x:v>
      </x:c>
      <x:c r="O17" s="90"/>
    </x:row>
    <x:row r="18" ht="38" customHeight="1">
      <x:c r="A18" s="90"/>
      <x:c r="B18" s="90"/>
      <x:c r="C18" s="91"/>
      <x:c r="D18" s="90"/>
      <x:c r="E18" s="90"/>
      <x:c r="F18" s="90"/>
      <x:c r="G18" s="90"/>
      <x:c r="H18" s="90"/>
      <x:c r="I18" s="90"/>
      <x:c r="J18" s="90"/>
      <x:c r="K18" s="90"/>
      <x:c r="L18" s="104" t="str">
        <x:f>IF(COUNTA(E18:G18)&lt;3,"Incomplete",IF(COUNTIF(E18:G18,"Fail")&gt;0,"Fail",IF(COUNTIF(E18:G18,"Review")&gt;0,"Review","Pass")))</x:f>
        <x:v>Incomplete</x:v>
      </x:c>
      <x:c r="M18" s="105" t="str">
        <x:f>IF(COUNTA(H18:J18)&lt;3,"",(H18*'Criteria &amp; Weights'!$E$10+I18*'Criteria &amp; Weights'!$E$11+J18*'Criteria &amp; Weights'!$E$12)/SUM('Criteria &amp; Weights'!$E$10:$E$12))</x:f>
      </x:c>
      <x:c r="N18" s="104" t="str">
        <x:f>IF(L18="Incomplete","Incomplete",IF(L18="Fail","Reject",IF(L18="Review","Hold for Theological Review",IF(M18="","Score Congregational Factors",IF(M18&gt;='Criteria &amp; Weights'!$B$16,"Strong Candidate",IF(M18&gt;='Criteria &amp; Weights'!$B$17,"Candidate with Planning","Weak Congregational Fit"))))))</x:f>
        <x:v>Incomplete</x:v>
      </x:c>
      <x:c r="O18" s="90"/>
    </x:row>
    <x:row r="19" ht="38" customHeight="1">
      <x:c r="A19" s="90"/>
      <x:c r="B19" s="90"/>
      <x:c r="C19" s="91"/>
      <x:c r="D19" s="90"/>
      <x:c r="E19" s="90"/>
      <x:c r="F19" s="90"/>
      <x:c r="G19" s="90"/>
      <x:c r="H19" s="90"/>
      <x:c r="I19" s="90"/>
      <x:c r="J19" s="90"/>
      <x:c r="K19" s="90"/>
      <x:c r="L19" s="104" t="str">
        <x:f>IF(COUNTA(E19:G19)&lt;3,"Incomplete",IF(COUNTIF(E19:G19,"Fail")&gt;0,"Fail",IF(COUNTIF(E19:G19,"Review")&gt;0,"Review","Pass")))</x:f>
        <x:v>Incomplete</x:v>
      </x:c>
      <x:c r="M19" s="105" t="str">
        <x:f>IF(COUNTA(H19:J19)&lt;3,"",(H19*'Criteria &amp; Weights'!$E$10+I19*'Criteria &amp; Weights'!$E$11+J19*'Criteria &amp; Weights'!$E$12)/SUM('Criteria &amp; Weights'!$E$10:$E$12))</x:f>
      </x:c>
      <x:c r="N19" s="104" t="str">
        <x:f>IF(L19="Incomplete","Incomplete",IF(L19="Fail","Reject",IF(L19="Review","Hold for Theological Review",IF(M19="","Score Congregational Factors",IF(M19&gt;='Criteria &amp; Weights'!$B$16,"Strong Candidate",IF(M19&gt;='Criteria &amp; Weights'!$B$17,"Candidate with Planning","Weak Congregational Fit"))))))</x:f>
        <x:v>Incomplete</x:v>
      </x:c>
      <x:c r="O19" s="90"/>
    </x:row>
    <x:row r="20" ht="38" customHeight="1">
      <x:c r="A20" s="90"/>
      <x:c r="B20" s="90"/>
      <x:c r="C20" s="91"/>
      <x:c r="D20" s="90"/>
      <x:c r="E20" s="90"/>
      <x:c r="F20" s="90"/>
      <x:c r="G20" s="90"/>
      <x:c r="H20" s="90"/>
      <x:c r="I20" s="90"/>
      <x:c r="J20" s="90"/>
      <x:c r="K20" s="90"/>
      <x:c r="L20" s="104" t="str">
        <x:f>IF(COUNTA(E20:G20)&lt;3,"Incomplete",IF(COUNTIF(E20:G20,"Fail")&gt;0,"Fail",IF(COUNTIF(E20:G20,"Review")&gt;0,"Review","Pass")))</x:f>
        <x:v>Incomplete</x:v>
      </x:c>
      <x:c r="M20" s="105" t="str">
        <x:f>IF(COUNTA(H20:J20)&lt;3,"",(H20*'Criteria &amp; Weights'!$E$10+I20*'Criteria &amp; Weights'!$E$11+J20*'Criteria &amp; Weights'!$E$12)/SUM('Criteria &amp; Weights'!$E$10:$E$12))</x:f>
      </x:c>
      <x:c r="N20" s="104" t="str">
        <x:f>IF(L20="Incomplete","Incomplete",IF(L20="Fail","Reject",IF(L20="Review","Hold for Theological Review",IF(M20="","Score Congregational Factors",IF(M20&gt;='Criteria &amp; Weights'!$B$16,"Strong Candidate",IF(M20&gt;='Criteria &amp; Weights'!$B$17,"Candidate with Planning","Weak Congregational Fit"))))))</x:f>
        <x:v>Incomplete</x:v>
      </x:c>
      <x:c r="O20" s="90"/>
    </x:row>
    <x:row r="21" ht="38" customHeight="1">
      <x:c r="A21" s="90"/>
      <x:c r="B21" s="90"/>
      <x:c r="C21" s="91"/>
      <x:c r="D21" s="90"/>
      <x:c r="E21" s="90"/>
      <x:c r="F21" s="90"/>
      <x:c r="G21" s="90"/>
      <x:c r="H21" s="90"/>
      <x:c r="I21" s="90"/>
      <x:c r="J21" s="90"/>
      <x:c r="K21" s="90"/>
      <x:c r="L21" s="104" t="str">
        <x:f>IF(COUNTA(E21:G21)&lt;3,"Incomplete",IF(COUNTIF(E21:G21,"Fail")&gt;0,"Fail",IF(COUNTIF(E21:G21,"Review")&gt;0,"Review","Pass")))</x:f>
        <x:v>Incomplete</x:v>
      </x:c>
      <x:c r="M21" s="105" t="str">
        <x:f>IF(COUNTA(H21:J21)&lt;3,"",(H21*'Criteria &amp; Weights'!$E$10+I21*'Criteria &amp; Weights'!$E$11+J21*'Criteria &amp; Weights'!$E$12)/SUM('Criteria &amp; Weights'!$E$10:$E$12))</x:f>
      </x:c>
      <x:c r="N21" s="104" t="str">
        <x:f>IF(L21="Incomplete","Incomplete",IF(L21="Fail","Reject",IF(L21="Review","Hold for Theological Review",IF(M21="","Score Congregational Factors",IF(M21&gt;='Criteria &amp; Weights'!$B$16,"Strong Candidate",IF(M21&gt;='Criteria &amp; Weights'!$B$17,"Candidate with Planning","Weak Congregational Fit"))))))</x:f>
        <x:v>Incomplete</x:v>
      </x:c>
      <x:c r="O21" s="90"/>
    </x:row>
    <x:row r="22" ht="38" customHeight="1">
      <x:c r="A22" s="90"/>
      <x:c r="B22" s="90"/>
      <x:c r="C22" s="91"/>
      <x:c r="D22" s="90"/>
      <x:c r="E22" s="90"/>
      <x:c r="F22" s="90"/>
      <x:c r="G22" s="90"/>
      <x:c r="H22" s="90"/>
      <x:c r="I22" s="90"/>
      <x:c r="J22" s="90"/>
      <x:c r="K22" s="90"/>
      <x:c r="L22" s="104" t="str">
        <x:f>IF(COUNTA(E22:G22)&lt;3,"Incomplete",IF(COUNTIF(E22:G22,"Fail")&gt;0,"Fail",IF(COUNTIF(E22:G22,"Review")&gt;0,"Review","Pass")))</x:f>
        <x:v>Incomplete</x:v>
      </x:c>
      <x:c r="M22" s="105" t="str">
        <x:f>IF(COUNTA(H22:J22)&lt;3,"",(H22*'Criteria &amp; Weights'!$E$10+I22*'Criteria &amp; Weights'!$E$11+J22*'Criteria &amp; Weights'!$E$12)/SUM('Criteria &amp; Weights'!$E$10:$E$12))</x:f>
      </x:c>
      <x:c r="N22" s="104" t="str">
        <x:f>IF(L22="Incomplete","Incomplete",IF(L22="Fail","Reject",IF(L22="Review","Hold for Theological Review",IF(M22="","Score Congregational Factors",IF(M22&gt;='Criteria &amp; Weights'!$B$16,"Strong Candidate",IF(M22&gt;='Criteria &amp; Weights'!$B$17,"Candidate with Planning","Weak Congregational Fit"))))))</x:f>
        <x:v>Incomplete</x:v>
      </x:c>
      <x:c r="O22" s="90"/>
    </x:row>
    <x:row r="23" ht="38" customHeight="1">
      <x:c r="A23" s="90"/>
      <x:c r="B23" s="90"/>
      <x:c r="C23" s="91"/>
      <x:c r="D23" s="90"/>
      <x:c r="E23" s="90"/>
      <x:c r="F23" s="90"/>
      <x:c r="G23" s="90"/>
      <x:c r="H23" s="90"/>
      <x:c r="I23" s="90"/>
      <x:c r="J23" s="90"/>
      <x:c r="K23" s="90"/>
      <x:c r="L23" s="104" t="str">
        <x:f>IF(COUNTA(E23:G23)&lt;3,"Incomplete",IF(COUNTIF(E23:G23,"Fail")&gt;0,"Fail",IF(COUNTIF(E23:G23,"Review")&gt;0,"Review","Pass")))</x:f>
        <x:v>Incomplete</x:v>
      </x:c>
      <x:c r="M23" s="105" t="str">
        <x:f>IF(COUNTA(H23:J23)&lt;3,"",(H23*'Criteria &amp; Weights'!$E$10+I23*'Criteria &amp; Weights'!$E$11+J23*'Criteria &amp; Weights'!$E$12)/SUM('Criteria &amp; Weights'!$E$10:$E$12))</x:f>
      </x:c>
      <x:c r="N23" s="104" t="str">
        <x:f>IF(L23="Incomplete","Incomplete",IF(L23="Fail","Reject",IF(L23="Review","Hold for Theological Review",IF(M23="","Score Congregational Factors",IF(M23&gt;='Criteria &amp; Weights'!$B$16,"Strong Candidate",IF(M23&gt;='Criteria &amp; Weights'!$B$17,"Candidate with Planning","Weak Congregational Fit"))))))</x:f>
        <x:v>Incomplete</x:v>
      </x:c>
      <x:c r="O23" s="90"/>
    </x:row>
    <x:row r="24" ht="38" customHeight="1">
      <x:c r="A24" s="90"/>
      <x:c r="B24" s="90"/>
      <x:c r="C24" s="91"/>
      <x:c r="D24" s="90"/>
      <x:c r="E24" s="90"/>
      <x:c r="F24" s="90"/>
      <x:c r="G24" s="90"/>
      <x:c r="H24" s="90"/>
      <x:c r="I24" s="90"/>
      <x:c r="J24" s="90"/>
      <x:c r="K24" s="90"/>
      <x:c r="L24" s="104" t="str">
        <x:f>IF(COUNTA(E24:G24)&lt;3,"Incomplete",IF(COUNTIF(E24:G24,"Fail")&gt;0,"Fail",IF(COUNTIF(E24:G24,"Review")&gt;0,"Review","Pass")))</x:f>
        <x:v>Incomplete</x:v>
      </x:c>
      <x:c r="M24" s="105" t="str">
        <x:f>IF(COUNTA(H24:J24)&lt;3,"",(H24*'Criteria &amp; Weights'!$E$10+I24*'Criteria &amp; Weights'!$E$11+J24*'Criteria &amp; Weights'!$E$12)/SUM('Criteria &amp; Weights'!$E$10:$E$12))</x:f>
      </x:c>
      <x:c r="N24" s="104" t="str">
        <x:f>IF(L24="Incomplete","Incomplete",IF(L24="Fail","Reject",IF(L24="Review","Hold for Theological Review",IF(M24="","Score Congregational Factors",IF(M24&gt;='Criteria &amp; Weights'!$B$16,"Strong Candidate",IF(M24&gt;='Criteria &amp; Weights'!$B$17,"Candidate with Planning","Weak Congregational Fit"))))))</x:f>
        <x:v>Incomplete</x:v>
      </x:c>
      <x:c r="O24" s="90"/>
    </x:row>
    <x:row r="25" ht="38" customHeight="1">
      <x:c r="A25" s="90"/>
      <x:c r="B25" s="90"/>
      <x:c r="C25" s="91"/>
      <x:c r="D25" s="90"/>
      <x:c r="E25" s="90"/>
      <x:c r="F25" s="90"/>
      <x:c r="G25" s="90"/>
      <x:c r="H25" s="90"/>
      <x:c r="I25" s="90"/>
      <x:c r="J25" s="90"/>
      <x:c r="K25" s="90"/>
      <x:c r="L25" s="104" t="str">
        <x:f>IF(COUNTA(E25:G25)&lt;3,"Incomplete",IF(COUNTIF(E25:G25,"Fail")&gt;0,"Fail",IF(COUNTIF(E25:G25,"Review")&gt;0,"Review","Pass")))</x:f>
        <x:v>Incomplete</x:v>
      </x:c>
      <x:c r="M25" s="105" t="str">
        <x:f>IF(COUNTA(H25:J25)&lt;3,"",(H25*'Criteria &amp; Weights'!$E$10+I25*'Criteria &amp; Weights'!$E$11+J25*'Criteria &amp; Weights'!$E$12)/SUM('Criteria &amp; Weights'!$E$10:$E$12))</x:f>
      </x:c>
      <x:c r="N25" s="104" t="str">
        <x:f>IF(L25="Incomplete","Incomplete",IF(L25="Fail","Reject",IF(L25="Review","Hold for Theological Review",IF(M25="","Score Congregational Factors",IF(M25&gt;='Criteria &amp; Weights'!$B$16,"Strong Candidate",IF(M25&gt;='Criteria &amp; Weights'!$B$17,"Candidate with Planning","Weak Congregational Fit"))))))</x:f>
        <x:v>Incomplete</x:v>
      </x:c>
      <x:c r="O25" s="90"/>
    </x:row>
    <x:row r="26" ht="38" customHeight="1">
      <x:c r="A26" s="90"/>
      <x:c r="B26" s="90"/>
      <x:c r="C26" s="91"/>
      <x:c r="D26" s="90"/>
      <x:c r="E26" s="90"/>
      <x:c r="F26" s="90"/>
      <x:c r="G26" s="90"/>
      <x:c r="H26" s="90"/>
      <x:c r="I26" s="90"/>
      <x:c r="J26" s="90"/>
      <x:c r="K26" s="90"/>
      <x:c r="L26" s="104" t="str">
        <x:f>IF(COUNTA(E26:G26)&lt;3,"Incomplete",IF(COUNTIF(E26:G26,"Fail")&gt;0,"Fail",IF(COUNTIF(E26:G26,"Review")&gt;0,"Review","Pass")))</x:f>
        <x:v>Incomplete</x:v>
      </x:c>
      <x:c r="M26" s="105" t="str">
        <x:f>IF(COUNTA(H26:J26)&lt;3,"",(H26*'Criteria &amp; Weights'!$E$10+I26*'Criteria &amp; Weights'!$E$11+J26*'Criteria &amp; Weights'!$E$12)/SUM('Criteria &amp; Weights'!$E$10:$E$12))</x:f>
      </x:c>
      <x:c r="N26" s="104" t="str">
        <x:f>IF(L26="Incomplete","Incomplete",IF(L26="Fail","Reject",IF(L26="Review","Hold for Theological Review",IF(M26="","Score Congregational Factors",IF(M26&gt;='Criteria &amp; Weights'!$B$16,"Strong Candidate",IF(M26&gt;='Criteria &amp; Weights'!$B$17,"Candidate with Planning","Weak Congregational Fit"))))))</x:f>
        <x:v>Incomplete</x:v>
      </x:c>
      <x:c r="O26" s="90"/>
    </x:row>
    <x:row r="27" ht="38" customHeight="1">
      <x:c r="A27" s="90"/>
      <x:c r="B27" s="90"/>
      <x:c r="C27" s="91"/>
      <x:c r="D27" s="90"/>
      <x:c r="E27" s="90"/>
      <x:c r="F27" s="90"/>
      <x:c r="G27" s="90"/>
      <x:c r="H27" s="90"/>
      <x:c r="I27" s="90"/>
      <x:c r="J27" s="90"/>
      <x:c r="K27" s="90"/>
      <x:c r="L27" s="104" t="str">
        <x:f>IF(COUNTA(E27:G27)&lt;3,"Incomplete",IF(COUNTIF(E27:G27,"Fail")&gt;0,"Fail",IF(COUNTIF(E27:G27,"Review")&gt;0,"Review","Pass")))</x:f>
        <x:v>Incomplete</x:v>
      </x:c>
      <x:c r="M27" s="105" t="str">
        <x:f>IF(COUNTA(H27:J27)&lt;3,"",(H27*'Criteria &amp; Weights'!$E$10+I27*'Criteria &amp; Weights'!$E$11+J27*'Criteria &amp; Weights'!$E$12)/SUM('Criteria &amp; Weights'!$E$10:$E$12))</x:f>
      </x:c>
      <x:c r="N27" s="104" t="str">
        <x:f>IF(L27="Incomplete","Incomplete",IF(L27="Fail","Reject",IF(L27="Review","Hold for Theological Review",IF(M27="","Score Congregational Factors",IF(M27&gt;='Criteria &amp; Weights'!$B$16,"Strong Candidate",IF(M27&gt;='Criteria &amp; Weights'!$B$17,"Candidate with Planning","Weak Congregational Fit"))))))</x:f>
        <x:v>Incomplete</x:v>
      </x:c>
      <x:c r="O27" s="90"/>
    </x:row>
    <x:row r="28" ht="38" customHeight="1">
      <x:c r="A28" s="90"/>
      <x:c r="B28" s="90"/>
      <x:c r="C28" s="91"/>
      <x:c r="D28" s="90"/>
      <x:c r="E28" s="90"/>
      <x:c r="F28" s="90"/>
      <x:c r="G28" s="90"/>
      <x:c r="H28" s="90"/>
      <x:c r="I28" s="90"/>
      <x:c r="J28" s="90"/>
      <x:c r="K28" s="90"/>
      <x:c r="L28" s="104" t="str">
        <x:f>IF(COUNTA(E28:G28)&lt;3,"Incomplete",IF(COUNTIF(E28:G28,"Fail")&gt;0,"Fail",IF(COUNTIF(E28:G28,"Review")&gt;0,"Review","Pass")))</x:f>
        <x:v>Incomplete</x:v>
      </x:c>
      <x:c r="M28" s="105" t="str">
        <x:f>IF(COUNTA(H28:J28)&lt;3,"",(H28*'Criteria &amp; Weights'!$E$10+I28*'Criteria &amp; Weights'!$E$11+J28*'Criteria &amp; Weights'!$E$12)/SUM('Criteria &amp; Weights'!$E$10:$E$12))</x:f>
      </x:c>
      <x:c r="N28" s="104" t="str">
        <x:f>IF(L28="Incomplete","Incomplete",IF(L28="Fail","Reject",IF(L28="Review","Hold for Theological Review",IF(M28="","Score Congregational Factors",IF(M28&gt;='Criteria &amp; Weights'!$B$16,"Strong Candidate",IF(M28&gt;='Criteria &amp; Weights'!$B$17,"Candidate with Planning","Weak Congregational Fit"))))))</x:f>
        <x:v>Incomplete</x:v>
      </x:c>
      <x:c r="O28" s="90"/>
    </x:row>
    <x:row r="29" ht="38" customHeight="1">
      <x:c r="A29" s="90"/>
      <x:c r="B29" s="90"/>
      <x:c r="C29" s="91"/>
      <x:c r="D29" s="90"/>
      <x:c r="E29" s="90"/>
      <x:c r="F29" s="90"/>
      <x:c r="G29" s="90"/>
      <x:c r="H29" s="90"/>
      <x:c r="I29" s="90"/>
      <x:c r="J29" s="90"/>
      <x:c r="K29" s="90"/>
      <x:c r="L29" s="104" t="str">
        <x:f>IF(COUNTA(E29:G29)&lt;3,"Incomplete",IF(COUNTIF(E29:G29,"Fail")&gt;0,"Fail",IF(COUNTIF(E29:G29,"Review")&gt;0,"Review","Pass")))</x:f>
        <x:v>Incomplete</x:v>
      </x:c>
      <x:c r="M29" s="105" t="str">
        <x:f>IF(COUNTA(H29:J29)&lt;3,"",(H29*'Criteria &amp; Weights'!$E$10+I29*'Criteria &amp; Weights'!$E$11+J29*'Criteria &amp; Weights'!$E$12)/SUM('Criteria &amp; Weights'!$E$10:$E$12))</x:f>
      </x:c>
      <x:c r="N29" s="104" t="str">
        <x:f>IF(L29="Incomplete","Incomplete",IF(L29="Fail","Reject",IF(L29="Review","Hold for Theological Review",IF(M29="","Score Congregational Factors",IF(M29&gt;='Criteria &amp; Weights'!$B$16,"Strong Candidate",IF(M29&gt;='Criteria &amp; Weights'!$B$17,"Candidate with Planning","Weak Congregational Fit"))))))</x:f>
        <x:v>Incomplete</x:v>
      </x:c>
      <x:c r="O29" s="90"/>
    </x:row>
    <x:row r="30" ht="38" customHeight="1">
      <x:c r="A30" s="90"/>
      <x:c r="B30" s="90"/>
      <x:c r="C30" s="91"/>
      <x:c r="D30" s="90"/>
      <x:c r="E30" s="90"/>
      <x:c r="F30" s="90"/>
      <x:c r="G30" s="90"/>
      <x:c r="H30" s="90"/>
      <x:c r="I30" s="90"/>
      <x:c r="J30" s="90"/>
      <x:c r="K30" s="90"/>
      <x:c r="L30" s="104" t="str">
        <x:f>IF(COUNTA(E30:G30)&lt;3,"Incomplete",IF(COUNTIF(E30:G30,"Fail")&gt;0,"Fail",IF(COUNTIF(E30:G30,"Review")&gt;0,"Review","Pass")))</x:f>
        <x:v>Incomplete</x:v>
      </x:c>
      <x:c r="M30" s="105" t="str">
        <x:f>IF(COUNTA(H30:J30)&lt;3,"",(H30*'Criteria &amp; Weights'!$E$10+I30*'Criteria &amp; Weights'!$E$11+J30*'Criteria &amp; Weights'!$E$12)/SUM('Criteria &amp; Weights'!$E$10:$E$12))</x:f>
      </x:c>
      <x:c r="N30" s="104" t="str">
        <x:f>IF(L30="Incomplete","Incomplete",IF(L30="Fail","Reject",IF(L30="Review","Hold for Theological Review",IF(M30="","Score Congregational Factors",IF(M30&gt;='Criteria &amp; Weights'!$B$16,"Strong Candidate",IF(M30&gt;='Criteria &amp; Weights'!$B$17,"Candidate with Planning","Weak Congregational Fit"))))))</x:f>
        <x:v>Incomplete</x:v>
      </x:c>
      <x:c r="O30" s="90"/>
    </x:row>
    <x:row r="31" ht="38" customHeight="1">
      <x:c r="A31" s="90"/>
      <x:c r="B31" s="90"/>
      <x:c r="C31" s="91"/>
      <x:c r="D31" s="90"/>
      <x:c r="E31" s="90"/>
      <x:c r="F31" s="90"/>
      <x:c r="G31" s="90"/>
      <x:c r="H31" s="90"/>
      <x:c r="I31" s="90"/>
      <x:c r="J31" s="90"/>
      <x:c r="K31" s="90"/>
      <x:c r="L31" s="104" t="str">
        <x:f>IF(COUNTA(E31:G31)&lt;3,"Incomplete",IF(COUNTIF(E31:G31,"Fail")&gt;0,"Fail",IF(COUNTIF(E31:G31,"Review")&gt;0,"Review","Pass")))</x:f>
        <x:v>Incomplete</x:v>
      </x:c>
      <x:c r="M31" s="105" t="str">
        <x:f>IF(COUNTA(H31:J31)&lt;3,"",(H31*'Criteria &amp; Weights'!$E$10+I31*'Criteria &amp; Weights'!$E$11+J31*'Criteria &amp; Weights'!$E$12)/SUM('Criteria &amp; Weights'!$E$10:$E$12))</x:f>
      </x:c>
      <x:c r="N31" s="104" t="str">
        <x:f>IF(L31="Incomplete","Incomplete",IF(L31="Fail","Reject",IF(L31="Review","Hold for Theological Review",IF(M31="","Score Congregational Factors",IF(M31&gt;='Criteria &amp; Weights'!$B$16,"Strong Candidate",IF(M31&gt;='Criteria &amp; Weights'!$B$17,"Candidate with Planning","Weak Congregational Fit"))))))</x:f>
        <x:v>Incomplete</x:v>
      </x:c>
      <x:c r="O31" s="90"/>
    </x:row>
    <x:row r="32" ht="38" customHeight="1">
      <x:c r="A32" s="90"/>
      <x:c r="B32" s="90"/>
      <x:c r="C32" s="91"/>
      <x:c r="D32" s="90"/>
      <x:c r="E32" s="90"/>
      <x:c r="F32" s="90"/>
      <x:c r="G32" s="90"/>
      <x:c r="H32" s="90"/>
      <x:c r="I32" s="90"/>
      <x:c r="J32" s="90"/>
      <x:c r="K32" s="90"/>
      <x:c r="L32" s="104" t="str">
        <x:f>IF(COUNTA(E32:G32)&lt;3,"Incomplete",IF(COUNTIF(E32:G32,"Fail")&gt;0,"Fail",IF(COUNTIF(E32:G32,"Review")&gt;0,"Review","Pass")))</x:f>
        <x:v>Incomplete</x:v>
      </x:c>
      <x:c r="M32" s="105" t="str">
        <x:f>IF(COUNTA(H32:J32)&lt;3,"",(H32*'Criteria &amp; Weights'!$E$10+I32*'Criteria &amp; Weights'!$E$11+J32*'Criteria &amp; Weights'!$E$12)/SUM('Criteria &amp; Weights'!$E$10:$E$12))</x:f>
      </x:c>
      <x:c r="N32" s="104" t="str">
        <x:f>IF(L32="Incomplete","Incomplete",IF(L32="Fail","Reject",IF(L32="Review","Hold for Theological Review",IF(M32="","Score Congregational Factors",IF(M32&gt;='Criteria &amp; Weights'!$B$16,"Strong Candidate",IF(M32&gt;='Criteria &amp; Weights'!$B$17,"Candidate with Planning","Weak Congregational Fit"))))))</x:f>
        <x:v>Incomplete</x:v>
      </x:c>
      <x:c r="O32" s="90"/>
    </x:row>
    <x:row r="33" ht="38" customHeight="1">
      <x:c r="A33" s="90"/>
      <x:c r="B33" s="90"/>
      <x:c r="C33" s="91"/>
      <x:c r="D33" s="90"/>
      <x:c r="E33" s="90"/>
      <x:c r="F33" s="90"/>
      <x:c r="G33" s="90"/>
      <x:c r="H33" s="90"/>
      <x:c r="I33" s="90"/>
      <x:c r="J33" s="90"/>
      <x:c r="K33" s="90"/>
      <x:c r="L33" s="104" t="str">
        <x:f>IF(COUNTA(E33:G33)&lt;3,"Incomplete",IF(COUNTIF(E33:G33,"Fail")&gt;0,"Fail",IF(COUNTIF(E33:G33,"Review")&gt;0,"Review","Pass")))</x:f>
        <x:v>Incomplete</x:v>
      </x:c>
      <x:c r="M33" s="105" t="str">
        <x:f>IF(COUNTA(H33:J33)&lt;3,"",(H33*'Criteria &amp; Weights'!$E$10+I33*'Criteria &amp; Weights'!$E$11+J33*'Criteria &amp; Weights'!$E$12)/SUM('Criteria &amp; Weights'!$E$10:$E$12))</x:f>
      </x:c>
      <x:c r="N33" s="104" t="str">
        <x:f>IF(L33="Incomplete","Incomplete",IF(L33="Fail","Reject",IF(L33="Review","Hold for Theological Review",IF(M33="","Score Congregational Factors",IF(M33&gt;='Criteria &amp; Weights'!$B$16,"Strong Candidate",IF(M33&gt;='Criteria &amp; Weights'!$B$17,"Candidate with Planning","Weak Congregational Fit"))))))</x:f>
        <x:v>Incomplete</x:v>
      </x:c>
      <x:c r="O33" s="90"/>
    </x:row>
    <x:row r="34" ht="38" customHeight="1">
      <x:c r="A34" s="90"/>
      <x:c r="B34" s="90"/>
      <x:c r="C34" s="91"/>
      <x:c r="D34" s="90"/>
      <x:c r="E34" s="90"/>
      <x:c r="F34" s="90"/>
      <x:c r="G34" s="90"/>
      <x:c r="H34" s="90"/>
      <x:c r="I34" s="90"/>
      <x:c r="J34" s="90"/>
      <x:c r="K34" s="90"/>
      <x:c r="L34" s="104" t="str">
        <x:f>IF(COUNTA(E34:G34)&lt;3,"Incomplete",IF(COUNTIF(E34:G34,"Fail")&gt;0,"Fail",IF(COUNTIF(E34:G34,"Review")&gt;0,"Review","Pass")))</x:f>
        <x:v>Incomplete</x:v>
      </x:c>
      <x:c r="M34" s="105" t="str">
        <x:f>IF(COUNTA(H34:J34)&lt;3,"",(H34*'Criteria &amp; Weights'!$E$10+I34*'Criteria &amp; Weights'!$E$11+J34*'Criteria &amp; Weights'!$E$12)/SUM('Criteria &amp; Weights'!$E$10:$E$12))</x:f>
      </x:c>
      <x:c r="N34" s="104" t="str">
        <x:f>IF(L34="Incomplete","Incomplete",IF(L34="Fail","Reject",IF(L34="Review","Hold for Theological Review",IF(M34="","Score Congregational Factors",IF(M34&gt;='Criteria &amp; Weights'!$B$16,"Strong Candidate",IF(M34&gt;='Criteria &amp; Weights'!$B$17,"Candidate with Planning","Weak Congregational Fit"))))))</x:f>
        <x:v>Incomplete</x:v>
      </x:c>
      <x:c r="O34" s="90"/>
    </x:row>
    <x:row r="35" ht="38" customHeight="1">
      <x:c r="A35" s="90"/>
      <x:c r="B35" s="90"/>
      <x:c r="C35" s="91"/>
      <x:c r="D35" s="90"/>
      <x:c r="E35" s="90"/>
      <x:c r="F35" s="90"/>
      <x:c r="G35" s="90"/>
      <x:c r="H35" s="90"/>
      <x:c r="I35" s="90"/>
      <x:c r="J35" s="90"/>
      <x:c r="K35" s="90"/>
      <x:c r="L35" s="104" t="str">
        <x:f>IF(COUNTA(E35:G35)&lt;3,"Incomplete",IF(COUNTIF(E35:G35,"Fail")&gt;0,"Fail",IF(COUNTIF(E35:G35,"Review")&gt;0,"Review","Pass")))</x:f>
        <x:v>Incomplete</x:v>
      </x:c>
      <x:c r="M35" s="105" t="str">
        <x:f>IF(COUNTA(H35:J35)&lt;3,"",(H35*'Criteria &amp; Weights'!$E$10+I35*'Criteria &amp; Weights'!$E$11+J35*'Criteria &amp; Weights'!$E$12)/SUM('Criteria &amp; Weights'!$E$10:$E$12))</x:f>
      </x:c>
      <x:c r="N35" s="104" t="str">
        <x:f>IF(L35="Incomplete","Incomplete",IF(L35="Fail","Reject",IF(L35="Review","Hold for Theological Review",IF(M35="","Score Congregational Factors",IF(M35&gt;='Criteria &amp; Weights'!$B$16,"Strong Candidate",IF(M35&gt;='Criteria &amp; Weights'!$B$17,"Candidate with Planning","Weak Congregational Fit"))))))</x:f>
        <x:v>Incomplete</x:v>
      </x:c>
      <x:c r="O35" s="90"/>
    </x:row>
    <x:row r="36" ht="38" customHeight="1">
      <x:c r="A36" s="90"/>
      <x:c r="B36" s="90"/>
      <x:c r="C36" s="91"/>
      <x:c r="D36" s="90"/>
      <x:c r="E36" s="90"/>
      <x:c r="F36" s="90"/>
      <x:c r="G36" s="90"/>
      <x:c r="H36" s="90"/>
      <x:c r="I36" s="90"/>
      <x:c r="J36" s="90"/>
      <x:c r="K36" s="90"/>
      <x:c r="L36" s="104" t="str">
        <x:f>IF(COUNTA(E36:G36)&lt;3,"Incomplete",IF(COUNTIF(E36:G36,"Fail")&gt;0,"Fail",IF(COUNTIF(E36:G36,"Review")&gt;0,"Review","Pass")))</x:f>
        <x:v>Incomplete</x:v>
      </x:c>
      <x:c r="M36" s="105" t="str">
        <x:f>IF(COUNTA(H36:J36)&lt;3,"",(H36*'Criteria &amp; Weights'!$E$10+I36*'Criteria &amp; Weights'!$E$11+J36*'Criteria &amp; Weights'!$E$12)/SUM('Criteria &amp; Weights'!$E$10:$E$12))</x:f>
      </x:c>
      <x:c r="N36" s="104" t="str">
        <x:f>IF(L36="Incomplete","Incomplete",IF(L36="Fail","Reject",IF(L36="Review","Hold for Theological Review",IF(M36="","Score Congregational Factors",IF(M36&gt;='Criteria &amp; Weights'!$B$16,"Strong Candidate",IF(M36&gt;='Criteria &amp; Weights'!$B$17,"Candidate with Planning","Weak Congregational Fit"))))))</x:f>
        <x:v>Incomplete</x:v>
      </x:c>
      <x:c r="O36" s="90"/>
    </x:row>
    <x:row r="37" ht="38" customHeight="1">
      <x:c r="A37" s="90"/>
      <x:c r="B37" s="90"/>
      <x:c r="C37" s="91"/>
      <x:c r="D37" s="90"/>
      <x:c r="E37" s="90"/>
      <x:c r="F37" s="90"/>
      <x:c r="G37" s="90"/>
      <x:c r="H37" s="90"/>
      <x:c r="I37" s="90"/>
      <x:c r="J37" s="90"/>
      <x:c r="K37" s="90"/>
      <x:c r="L37" s="104" t="str">
        <x:f>IF(COUNTA(E37:G37)&lt;3,"Incomplete",IF(COUNTIF(E37:G37,"Fail")&gt;0,"Fail",IF(COUNTIF(E37:G37,"Review")&gt;0,"Review","Pass")))</x:f>
        <x:v>Incomplete</x:v>
      </x:c>
      <x:c r="M37" s="105" t="str">
        <x:f>IF(COUNTA(H37:J37)&lt;3,"",(H37*'Criteria &amp; Weights'!$E$10+I37*'Criteria &amp; Weights'!$E$11+J37*'Criteria &amp; Weights'!$E$12)/SUM('Criteria &amp; Weights'!$E$10:$E$12))</x:f>
      </x:c>
      <x:c r="N37" s="104" t="str">
        <x:f>IF(L37="Incomplete","Incomplete",IF(L37="Fail","Reject",IF(L37="Review","Hold for Theological Review",IF(M37="","Score Congregational Factors",IF(M37&gt;='Criteria &amp; Weights'!$B$16,"Strong Candidate",IF(M37&gt;='Criteria &amp; Weights'!$B$17,"Candidate with Planning","Weak Congregational Fit"))))))</x:f>
        <x:v>Incomplete</x:v>
      </x:c>
      <x:c r="O37" s="90"/>
    </x:row>
    <x:row r="38" ht="38" customHeight="1">
      <x:c r="A38" s="90"/>
      <x:c r="B38" s="90"/>
      <x:c r="C38" s="91"/>
      <x:c r="D38" s="90"/>
      <x:c r="E38" s="90"/>
      <x:c r="F38" s="90"/>
      <x:c r="G38" s="90"/>
      <x:c r="H38" s="90"/>
      <x:c r="I38" s="90"/>
      <x:c r="J38" s="90"/>
      <x:c r="K38" s="90"/>
      <x:c r="L38" s="104" t="str">
        <x:f>IF(COUNTA(E38:G38)&lt;3,"Incomplete",IF(COUNTIF(E38:G38,"Fail")&gt;0,"Fail",IF(COUNTIF(E38:G38,"Review")&gt;0,"Review","Pass")))</x:f>
        <x:v>Incomplete</x:v>
      </x:c>
      <x:c r="M38" s="105" t="str">
        <x:f>IF(COUNTA(H38:J38)&lt;3,"",(H38*'Criteria &amp; Weights'!$E$10+I38*'Criteria &amp; Weights'!$E$11+J38*'Criteria &amp; Weights'!$E$12)/SUM('Criteria &amp; Weights'!$E$10:$E$12))</x:f>
      </x:c>
      <x:c r="N38" s="104" t="str">
        <x:f>IF(L38="Incomplete","Incomplete",IF(L38="Fail","Reject",IF(L38="Review","Hold for Theological Review",IF(M38="","Score Congregational Factors",IF(M38&gt;='Criteria &amp; Weights'!$B$16,"Strong Candidate",IF(M38&gt;='Criteria &amp; Weights'!$B$17,"Candidate with Planning","Weak Congregational Fit"))))))</x:f>
        <x:v>Incomplete</x:v>
      </x:c>
      <x:c r="O38" s="90"/>
    </x:row>
    <x:row r="39" ht="38" customHeight="1">
      <x:c r="A39" s="90"/>
      <x:c r="B39" s="90"/>
      <x:c r="C39" s="91"/>
      <x:c r="D39" s="90"/>
      <x:c r="E39" s="90"/>
      <x:c r="F39" s="90"/>
      <x:c r="G39" s="90"/>
      <x:c r="H39" s="90"/>
      <x:c r="I39" s="90"/>
      <x:c r="J39" s="90"/>
      <x:c r="K39" s="90"/>
      <x:c r="L39" s="104" t="str">
        <x:f>IF(COUNTA(E39:G39)&lt;3,"Incomplete",IF(COUNTIF(E39:G39,"Fail")&gt;0,"Fail",IF(COUNTIF(E39:G39,"Review")&gt;0,"Review","Pass")))</x:f>
        <x:v>Incomplete</x:v>
      </x:c>
      <x:c r="M39" s="105" t="str">
        <x:f>IF(COUNTA(H39:J39)&lt;3,"",(H39*'Criteria &amp; Weights'!$E$10+I39*'Criteria &amp; Weights'!$E$11+J39*'Criteria &amp; Weights'!$E$12)/SUM('Criteria &amp; Weights'!$E$10:$E$12))</x:f>
      </x:c>
      <x:c r="N39" s="104" t="str">
        <x:f>IF(L39="Incomplete","Incomplete",IF(L39="Fail","Reject",IF(L39="Review","Hold for Theological Review",IF(M39="","Score Congregational Factors",IF(M39&gt;='Criteria &amp; Weights'!$B$16,"Strong Candidate",IF(M39&gt;='Criteria &amp; Weights'!$B$17,"Candidate with Planning","Weak Congregational Fit"))))))</x:f>
        <x:v>Incomplete</x:v>
      </x:c>
      <x:c r="O39" s="90"/>
    </x:row>
    <x:row r="40" ht="38" customHeight="1">
      <x:c r="A40" s="90"/>
      <x:c r="B40" s="90"/>
      <x:c r="C40" s="91"/>
      <x:c r="D40" s="90"/>
      <x:c r="E40" s="90"/>
      <x:c r="F40" s="90"/>
      <x:c r="G40" s="90"/>
      <x:c r="H40" s="90"/>
      <x:c r="I40" s="90"/>
      <x:c r="J40" s="90"/>
      <x:c r="K40" s="90"/>
      <x:c r="L40" s="104" t="str">
        <x:f>IF(COUNTA(E40:G40)&lt;3,"Incomplete",IF(COUNTIF(E40:G40,"Fail")&gt;0,"Fail",IF(COUNTIF(E40:G40,"Review")&gt;0,"Review","Pass")))</x:f>
        <x:v>Incomplete</x:v>
      </x:c>
      <x:c r="M40" s="105" t="str">
        <x:f>IF(COUNTA(H40:J40)&lt;3,"",(H40*'Criteria &amp; Weights'!$E$10+I40*'Criteria &amp; Weights'!$E$11+J40*'Criteria &amp; Weights'!$E$12)/SUM('Criteria &amp; Weights'!$E$10:$E$12))</x:f>
      </x:c>
      <x:c r="N40" s="104" t="str">
        <x:f>IF(L40="Incomplete","Incomplete",IF(L40="Fail","Reject",IF(L40="Review","Hold for Theological Review",IF(M40="","Score Congregational Factors",IF(M40&gt;='Criteria &amp; Weights'!$B$16,"Strong Candidate",IF(M40&gt;='Criteria &amp; Weights'!$B$17,"Candidate with Planning","Weak Congregational Fit"))))))</x:f>
        <x:v>Incomplete</x:v>
      </x:c>
      <x:c r="O40" s="90"/>
    </x:row>
    <x:row r="41" ht="38" customHeight="1">
      <x:c r="A41" s="90"/>
      <x:c r="B41" s="90"/>
      <x:c r="C41" s="91"/>
      <x:c r="D41" s="90"/>
      <x:c r="E41" s="90"/>
      <x:c r="F41" s="90"/>
      <x:c r="G41" s="90"/>
      <x:c r="H41" s="90"/>
      <x:c r="I41" s="90"/>
      <x:c r="J41" s="90"/>
      <x:c r="K41" s="90"/>
      <x:c r="L41" s="104" t="str">
        <x:f>IF(COUNTA(E41:G41)&lt;3,"Incomplete",IF(COUNTIF(E41:G41,"Fail")&gt;0,"Fail",IF(COUNTIF(E41:G41,"Review")&gt;0,"Review","Pass")))</x:f>
        <x:v>Incomplete</x:v>
      </x:c>
      <x:c r="M41" s="105" t="str">
        <x:f>IF(COUNTA(H41:J41)&lt;3,"",(H41*'Criteria &amp; Weights'!$E$10+I41*'Criteria &amp; Weights'!$E$11+J41*'Criteria &amp; Weights'!$E$12)/SUM('Criteria &amp; Weights'!$E$10:$E$12))</x:f>
      </x:c>
      <x:c r="N41" s="104" t="str">
        <x:f>IF(L41="Incomplete","Incomplete",IF(L41="Fail","Reject",IF(L41="Review","Hold for Theological Review",IF(M41="","Score Congregational Factors",IF(M41&gt;='Criteria &amp; Weights'!$B$16,"Strong Candidate",IF(M41&gt;='Criteria &amp; Weights'!$B$17,"Candidate with Planning","Weak Congregational Fit"))))))</x:f>
        <x:v>Incomplete</x:v>
      </x:c>
      <x:c r="O41" s="90"/>
    </x:row>
    <x:row r="42" ht="38" customHeight="1">
      <x:c r="A42" s="90"/>
      <x:c r="B42" s="90"/>
      <x:c r="C42" s="91"/>
      <x:c r="D42" s="90"/>
      <x:c r="E42" s="90"/>
      <x:c r="F42" s="90"/>
      <x:c r="G42" s="90"/>
      <x:c r="H42" s="90"/>
      <x:c r="I42" s="90"/>
      <x:c r="J42" s="90"/>
      <x:c r="K42" s="90"/>
      <x:c r="L42" s="104" t="str">
        <x:f>IF(COUNTA(E42:G42)&lt;3,"Incomplete",IF(COUNTIF(E42:G42,"Fail")&gt;0,"Fail",IF(COUNTIF(E42:G42,"Review")&gt;0,"Review","Pass")))</x:f>
        <x:v>Incomplete</x:v>
      </x:c>
      <x:c r="M42" s="105" t="str">
        <x:f>IF(COUNTA(H42:J42)&lt;3,"",(H42*'Criteria &amp; Weights'!$E$10+I42*'Criteria &amp; Weights'!$E$11+J42*'Criteria &amp; Weights'!$E$12)/SUM('Criteria &amp; Weights'!$E$10:$E$12))</x:f>
      </x:c>
      <x:c r="N42" s="104" t="str">
        <x:f>IF(L42="Incomplete","Incomplete",IF(L42="Fail","Reject",IF(L42="Review","Hold for Theological Review",IF(M42="","Score Congregational Factors",IF(M42&gt;='Criteria &amp; Weights'!$B$16,"Strong Candidate",IF(M42&gt;='Criteria &amp; Weights'!$B$17,"Candidate with Planning","Weak Congregational Fit"))))))</x:f>
        <x:v>Incomplete</x:v>
      </x:c>
      <x:c r="O42" s="90"/>
    </x:row>
    <x:row r="43" ht="38" customHeight="1">
      <x:c r="A43" s="90"/>
      <x:c r="B43" s="90"/>
      <x:c r="C43" s="91"/>
      <x:c r="D43" s="90"/>
      <x:c r="E43" s="90"/>
      <x:c r="F43" s="90"/>
      <x:c r="G43" s="90"/>
      <x:c r="H43" s="90"/>
      <x:c r="I43" s="90"/>
      <x:c r="J43" s="90"/>
      <x:c r="K43" s="90"/>
      <x:c r="L43" s="104" t="str">
        <x:f>IF(COUNTA(E43:G43)&lt;3,"Incomplete",IF(COUNTIF(E43:G43,"Fail")&gt;0,"Fail",IF(COUNTIF(E43:G43,"Review")&gt;0,"Review","Pass")))</x:f>
        <x:v>Incomplete</x:v>
      </x:c>
      <x:c r="M43" s="105" t="str">
        <x:f>IF(COUNTA(H43:J43)&lt;3,"",(H43*'Criteria &amp; Weights'!$E$10+I43*'Criteria &amp; Weights'!$E$11+J43*'Criteria &amp; Weights'!$E$12)/SUM('Criteria &amp; Weights'!$E$10:$E$12))</x:f>
      </x:c>
      <x:c r="N43" s="104" t="str">
        <x:f>IF(L43="Incomplete","Incomplete",IF(L43="Fail","Reject",IF(L43="Review","Hold for Theological Review",IF(M43="","Score Congregational Factors",IF(M43&gt;='Criteria &amp; Weights'!$B$16,"Strong Candidate",IF(M43&gt;='Criteria &amp; Weights'!$B$17,"Candidate with Planning","Weak Congregational Fit"))))))</x:f>
        <x:v>Incomplete</x:v>
      </x:c>
      <x:c r="O43" s="90"/>
    </x:row>
    <x:row r="44" ht="38" customHeight="1">
      <x:c r="A44" s="90"/>
      <x:c r="B44" s="90"/>
      <x:c r="C44" s="91"/>
      <x:c r="D44" s="90"/>
      <x:c r="E44" s="90"/>
      <x:c r="F44" s="90"/>
      <x:c r="G44" s="90"/>
      <x:c r="H44" s="90"/>
      <x:c r="I44" s="90"/>
      <x:c r="J44" s="90"/>
      <x:c r="K44" s="90"/>
      <x:c r="L44" s="104" t="str">
        <x:f>IF(COUNTA(E44:G44)&lt;3,"Incomplete",IF(COUNTIF(E44:G44,"Fail")&gt;0,"Fail",IF(COUNTIF(E44:G44,"Review")&gt;0,"Review","Pass")))</x:f>
        <x:v>Incomplete</x:v>
      </x:c>
      <x:c r="M44" s="105" t="str">
        <x:f>IF(COUNTA(H44:J44)&lt;3,"",(H44*'Criteria &amp; Weights'!$E$10+I44*'Criteria &amp; Weights'!$E$11+J44*'Criteria &amp; Weights'!$E$12)/SUM('Criteria &amp; Weights'!$E$10:$E$12))</x:f>
      </x:c>
      <x:c r="N44" s="104" t="str">
        <x:f>IF(L44="Incomplete","Incomplete",IF(L44="Fail","Reject",IF(L44="Review","Hold for Theological Review",IF(M44="","Score Congregational Factors",IF(M44&gt;='Criteria &amp; Weights'!$B$16,"Strong Candidate",IF(M44&gt;='Criteria &amp; Weights'!$B$17,"Candidate with Planning","Weak Congregational Fit"))))))</x:f>
        <x:v>Incomplete</x:v>
      </x:c>
      <x:c r="O44" s="90"/>
    </x:row>
    <x:row r="45" ht="38" customHeight="1">
      <x:c r="A45" s="90"/>
      <x:c r="B45" s="90"/>
      <x:c r="C45" s="91"/>
      <x:c r="D45" s="90"/>
      <x:c r="E45" s="90"/>
      <x:c r="F45" s="90"/>
      <x:c r="G45" s="90"/>
      <x:c r="H45" s="90"/>
      <x:c r="I45" s="90"/>
      <x:c r="J45" s="90"/>
      <x:c r="K45" s="90"/>
      <x:c r="L45" s="104" t="str">
        <x:f>IF(COUNTA(E45:G45)&lt;3,"Incomplete",IF(COUNTIF(E45:G45,"Fail")&gt;0,"Fail",IF(COUNTIF(E45:G45,"Review")&gt;0,"Review","Pass")))</x:f>
        <x:v>Incomplete</x:v>
      </x:c>
      <x:c r="M45" s="105" t="str">
        <x:f>IF(COUNTA(H45:J45)&lt;3,"",(H45*'Criteria &amp; Weights'!$E$10+I45*'Criteria &amp; Weights'!$E$11+J45*'Criteria &amp; Weights'!$E$12)/SUM('Criteria &amp; Weights'!$E$10:$E$12))</x:f>
      </x:c>
      <x:c r="N45" s="104" t="str">
        <x:f>IF(L45="Incomplete","Incomplete",IF(L45="Fail","Reject",IF(L45="Review","Hold for Theological Review",IF(M45="","Score Congregational Factors",IF(M45&gt;='Criteria &amp; Weights'!$B$16,"Strong Candidate",IF(M45&gt;='Criteria &amp; Weights'!$B$17,"Candidate with Planning","Weak Congregational Fit"))))))</x:f>
        <x:v>Incomplete</x:v>
      </x:c>
      <x:c r="O45" s="90"/>
    </x:row>
    <x:row r="46" ht="38" customHeight="1">
      <x:c r="A46" s="90"/>
      <x:c r="B46" s="90"/>
      <x:c r="C46" s="91"/>
      <x:c r="D46" s="90"/>
      <x:c r="E46" s="90"/>
      <x:c r="F46" s="90"/>
      <x:c r="G46" s="90"/>
      <x:c r="H46" s="90"/>
      <x:c r="I46" s="90"/>
      <x:c r="J46" s="90"/>
      <x:c r="K46" s="90"/>
      <x:c r="L46" s="104" t="str">
        <x:f>IF(COUNTA(E46:G46)&lt;3,"Incomplete",IF(COUNTIF(E46:G46,"Fail")&gt;0,"Fail",IF(COUNTIF(E46:G46,"Review")&gt;0,"Review","Pass")))</x:f>
        <x:v>Incomplete</x:v>
      </x:c>
      <x:c r="M46" s="105" t="str">
        <x:f>IF(COUNTA(H46:J46)&lt;3,"",(H46*'Criteria &amp; Weights'!$E$10+I46*'Criteria &amp; Weights'!$E$11+J46*'Criteria &amp; Weights'!$E$12)/SUM('Criteria &amp; Weights'!$E$10:$E$12))</x:f>
      </x:c>
      <x:c r="N46" s="104" t="str">
        <x:f>IF(L46="Incomplete","Incomplete",IF(L46="Fail","Reject",IF(L46="Review","Hold for Theological Review",IF(M46="","Score Congregational Factors",IF(M46&gt;='Criteria &amp; Weights'!$B$16,"Strong Candidate",IF(M46&gt;='Criteria &amp; Weights'!$B$17,"Candidate with Planning","Weak Congregational Fit"))))))</x:f>
        <x:v>Incomplete</x:v>
      </x:c>
      <x:c r="O46" s="90"/>
    </x:row>
    <x:row r="47" ht="38" customHeight="1">
      <x:c r="A47" s="90"/>
      <x:c r="B47" s="90"/>
      <x:c r="C47" s="91"/>
      <x:c r="D47" s="90"/>
      <x:c r="E47" s="90"/>
      <x:c r="F47" s="90"/>
      <x:c r="G47" s="90"/>
      <x:c r="H47" s="90"/>
      <x:c r="I47" s="90"/>
      <x:c r="J47" s="90"/>
      <x:c r="K47" s="90"/>
      <x:c r="L47" s="104" t="str">
        <x:f>IF(COUNTA(E47:G47)&lt;3,"Incomplete",IF(COUNTIF(E47:G47,"Fail")&gt;0,"Fail",IF(COUNTIF(E47:G47,"Review")&gt;0,"Review","Pass")))</x:f>
        <x:v>Incomplete</x:v>
      </x:c>
      <x:c r="M47" s="105" t="str">
        <x:f>IF(COUNTA(H47:J47)&lt;3,"",(H47*'Criteria &amp; Weights'!$E$10+I47*'Criteria &amp; Weights'!$E$11+J47*'Criteria &amp; Weights'!$E$12)/SUM('Criteria &amp; Weights'!$E$10:$E$12))</x:f>
      </x:c>
      <x:c r="N47" s="104" t="str">
        <x:f>IF(L47="Incomplete","Incomplete",IF(L47="Fail","Reject",IF(L47="Review","Hold for Theological Review",IF(M47="","Score Congregational Factors",IF(M47&gt;='Criteria &amp; Weights'!$B$16,"Strong Candidate",IF(M47&gt;='Criteria &amp; Weights'!$B$17,"Candidate with Planning","Weak Congregational Fit"))))))</x:f>
        <x:v>Incomplete</x:v>
      </x:c>
      <x:c r="O47" s="90"/>
    </x:row>
    <x:row r="48" ht="38" customHeight="1">
      <x:c r="A48" s="90"/>
      <x:c r="B48" s="90"/>
      <x:c r="C48" s="91"/>
      <x:c r="D48" s="90"/>
      <x:c r="E48" s="90"/>
      <x:c r="F48" s="90"/>
      <x:c r="G48" s="90"/>
      <x:c r="H48" s="90"/>
      <x:c r="I48" s="90"/>
      <x:c r="J48" s="90"/>
      <x:c r="K48" s="90"/>
      <x:c r="L48" s="104" t="str">
        <x:f>IF(COUNTA(E48:G48)&lt;3,"Incomplete",IF(COUNTIF(E48:G48,"Fail")&gt;0,"Fail",IF(COUNTIF(E48:G48,"Review")&gt;0,"Review","Pass")))</x:f>
        <x:v>Incomplete</x:v>
      </x:c>
      <x:c r="M48" s="105" t="str">
        <x:f>IF(COUNTA(H48:J48)&lt;3,"",(H48*'Criteria &amp; Weights'!$E$10+I48*'Criteria &amp; Weights'!$E$11+J48*'Criteria &amp; Weights'!$E$12)/SUM('Criteria &amp; Weights'!$E$10:$E$12))</x:f>
      </x:c>
      <x:c r="N48" s="104" t="str">
        <x:f>IF(L48="Incomplete","Incomplete",IF(L48="Fail","Reject",IF(L48="Review","Hold for Theological Review",IF(M48="","Score Congregational Factors",IF(M48&gt;='Criteria &amp; Weights'!$B$16,"Strong Candidate",IF(M48&gt;='Criteria &amp; Weights'!$B$17,"Candidate with Planning","Weak Congregational Fit"))))))</x:f>
        <x:v>Incomplete</x:v>
      </x:c>
      <x:c r="O48" s="90"/>
    </x:row>
    <x:row r="49" ht="38" customHeight="1">
      <x:c r="A49" s="90"/>
      <x:c r="B49" s="90"/>
      <x:c r="C49" s="91"/>
      <x:c r="D49" s="90"/>
      <x:c r="E49" s="90"/>
      <x:c r="F49" s="90"/>
      <x:c r="G49" s="90"/>
      <x:c r="H49" s="90"/>
      <x:c r="I49" s="90"/>
      <x:c r="J49" s="90"/>
      <x:c r="K49" s="90"/>
      <x:c r="L49" s="104" t="str">
        <x:f>IF(COUNTA(E49:G49)&lt;3,"Incomplete",IF(COUNTIF(E49:G49,"Fail")&gt;0,"Fail",IF(COUNTIF(E49:G49,"Review")&gt;0,"Review","Pass")))</x:f>
        <x:v>Incomplete</x:v>
      </x:c>
      <x:c r="M49" s="105" t="str">
        <x:f>IF(COUNTA(H49:J49)&lt;3,"",(H49*'Criteria &amp; Weights'!$E$10+I49*'Criteria &amp; Weights'!$E$11+J49*'Criteria &amp; Weights'!$E$12)/SUM('Criteria &amp; Weights'!$E$10:$E$12))</x:f>
      </x:c>
      <x:c r="N49" s="104" t="str">
        <x:f>IF(L49="Incomplete","Incomplete",IF(L49="Fail","Reject",IF(L49="Review","Hold for Theological Review",IF(M49="","Score Congregational Factors",IF(M49&gt;='Criteria &amp; Weights'!$B$16,"Strong Candidate",IF(M49&gt;='Criteria &amp; Weights'!$B$17,"Candidate with Planning","Weak Congregational Fit"))))))</x:f>
        <x:v>Incomplete</x:v>
      </x:c>
      <x:c r="O49" s="90"/>
    </x:row>
    <x:row r="50" ht="38" customHeight="1">
      <x:c r="A50" s="90"/>
      <x:c r="B50" s="90"/>
      <x:c r="C50" s="91"/>
      <x:c r="D50" s="90"/>
      <x:c r="E50" s="90"/>
      <x:c r="F50" s="90"/>
      <x:c r="G50" s="90"/>
      <x:c r="H50" s="90"/>
      <x:c r="I50" s="90"/>
      <x:c r="J50" s="90"/>
      <x:c r="K50" s="90"/>
      <x:c r="L50" s="104" t="str">
        <x:f>IF(COUNTA(E50:G50)&lt;3,"Incomplete",IF(COUNTIF(E50:G50,"Fail")&gt;0,"Fail",IF(COUNTIF(E50:G50,"Review")&gt;0,"Review","Pass")))</x:f>
        <x:v>Incomplete</x:v>
      </x:c>
      <x:c r="M50" s="105" t="str">
        <x:f>IF(COUNTA(H50:J50)&lt;3,"",(H50*'Criteria &amp; Weights'!$E$10+I50*'Criteria &amp; Weights'!$E$11+J50*'Criteria &amp; Weights'!$E$12)/SUM('Criteria &amp; Weights'!$E$10:$E$12))</x:f>
      </x:c>
      <x:c r="N50" s="104" t="str">
        <x:f>IF(L50="Incomplete","Incomplete",IF(L50="Fail","Reject",IF(L50="Review","Hold for Theological Review",IF(M50="","Score Congregational Factors",IF(M50&gt;='Criteria &amp; Weights'!$B$16,"Strong Candidate",IF(M50&gt;='Criteria &amp; Weights'!$B$17,"Candidate with Planning","Weak Congregational Fit"))))))</x:f>
        <x:v>Incomplete</x:v>
      </x:c>
      <x:c r="O50" s="90"/>
    </x:row>
    <x:row r="51" ht="38" customHeight="1">
      <x:c r="A51" s="90"/>
      <x:c r="B51" s="90"/>
      <x:c r="C51" s="91"/>
      <x:c r="D51" s="90"/>
      <x:c r="E51" s="90"/>
      <x:c r="F51" s="90"/>
      <x:c r="G51" s="90"/>
      <x:c r="H51" s="90"/>
      <x:c r="I51" s="90"/>
      <x:c r="J51" s="90"/>
      <x:c r="K51" s="90"/>
      <x:c r="L51" s="104" t="str">
        <x:f>IF(COUNTA(E51:G51)&lt;3,"Incomplete",IF(COUNTIF(E51:G51,"Fail")&gt;0,"Fail",IF(COUNTIF(E51:G51,"Review")&gt;0,"Review","Pass")))</x:f>
        <x:v>Incomplete</x:v>
      </x:c>
      <x:c r="M51" s="105" t="str">
        <x:f>IF(COUNTA(H51:J51)&lt;3,"",(H51*'Criteria &amp; Weights'!$E$10+I51*'Criteria &amp; Weights'!$E$11+J51*'Criteria &amp; Weights'!$E$12)/SUM('Criteria &amp; Weights'!$E$10:$E$12))</x:f>
      </x:c>
      <x:c r="N51" s="104" t="str">
        <x:f>IF(L51="Incomplete","Incomplete",IF(L51="Fail","Reject",IF(L51="Review","Hold for Theological Review",IF(M51="","Score Congregational Factors",IF(M51&gt;='Criteria &amp; Weights'!$B$16,"Strong Candidate",IF(M51&gt;='Criteria &amp; Weights'!$B$17,"Candidate with Planning","Weak Congregational Fit"))))))</x:f>
        <x:v>Incomplete</x:v>
      </x:c>
      <x:c r="O51" s="90"/>
    </x:row>
    <x:row r="52" ht="38" customHeight="1">
      <x:c r="A52" s="90"/>
      <x:c r="B52" s="90"/>
      <x:c r="C52" s="91"/>
      <x:c r="D52" s="90"/>
      <x:c r="E52" s="90"/>
      <x:c r="F52" s="90"/>
      <x:c r="G52" s="90"/>
      <x:c r="H52" s="90"/>
      <x:c r="I52" s="90"/>
      <x:c r="J52" s="90"/>
      <x:c r="K52" s="90"/>
      <x:c r="L52" s="104" t="str">
        <x:f>IF(COUNTA(E52:G52)&lt;3,"Incomplete",IF(COUNTIF(E52:G52,"Fail")&gt;0,"Fail",IF(COUNTIF(E52:G52,"Review")&gt;0,"Review","Pass")))</x:f>
        <x:v>Incomplete</x:v>
      </x:c>
      <x:c r="M52" s="105" t="str">
        <x:f>IF(COUNTA(H52:J52)&lt;3,"",(H52*'Criteria &amp; Weights'!$E$10+I52*'Criteria &amp; Weights'!$E$11+J52*'Criteria &amp; Weights'!$E$12)/SUM('Criteria &amp; Weights'!$E$10:$E$12))</x:f>
      </x:c>
      <x:c r="N52" s="104" t="str">
        <x:f>IF(L52="Incomplete","Incomplete",IF(L52="Fail","Reject",IF(L52="Review","Hold for Theological Review",IF(M52="","Score Congregational Factors",IF(M52&gt;='Criteria &amp; Weights'!$B$16,"Strong Candidate",IF(M52&gt;='Criteria &amp; Weights'!$B$17,"Candidate with Planning","Weak Congregational Fit"))))))</x:f>
        <x:v>Incomplete</x:v>
      </x:c>
      <x:c r="O52" s="90"/>
    </x:row>
    <x:row r="53" ht="38" customHeight="1">
      <x:c r="A53" s="90"/>
      <x:c r="B53" s="90"/>
      <x:c r="C53" s="91"/>
      <x:c r="D53" s="90"/>
      <x:c r="E53" s="90"/>
      <x:c r="F53" s="90"/>
      <x:c r="G53" s="90"/>
      <x:c r="H53" s="90"/>
      <x:c r="I53" s="90"/>
      <x:c r="J53" s="90"/>
      <x:c r="K53" s="90"/>
      <x:c r="L53" s="104" t="str">
        <x:f>IF(COUNTA(E53:G53)&lt;3,"Incomplete",IF(COUNTIF(E53:G53,"Fail")&gt;0,"Fail",IF(COUNTIF(E53:G53,"Review")&gt;0,"Review","Pass")))</x:f>
        <x:v>Incomplete</x:v>
      </x:c>
      <x:c r="M53" s="105" t="str">
        <x:f>IF(COUNTA(H53:J53)&lt;3,"",(H53*'Criteria &amp; Weights'!$E$10+I53*'Criteria &amp; Weights'!$E$11+J53*'Criteria &amp; Weights'!$E$12)/SUM('Criteria &amp; Weights'!$E$10:$E$12))</x:f>
      </x:c>
      <x:c r="N53" s="104" t="str">
        <x:f>IF(L53="Incomplete","Incomplete",IF(L53="Fail","Reject",IF(L53="Review","Hold for Theological Review",IF(M53="","Score Congregational Factors",IF(M53&gt;='Criteria &amp; Weights'!$B$16,"Strong Candidate",IF(M53&gt;='Criteria &amp; Weights'!$B$17,"Candidate with Planning","Weak Congregational Fit"))))))</x:f>
        <x:v>Incomplete</x:v>
      </x:c>
      <x:c r="O53" s="90"/>
    </x:row>
    <x:row r="54" ht="38" customHeight="1">
      <x:c r="A54" s="90"/>
      <x:c r="B54" s="90"/>
      <x:c r="C54" s="91"/>
      <x:c r="D54" s="90"/>
      <x:c r="E54" s="90"/>
      <x:c r="F54" s="90"/>
      <x:c r="G54" s="90"/>
      <x:c r="H54" s="90"/>
      <x:c r="I54" s="90"/>
      <x:c r="J54" s="90"/>
      <x:c r="K54" s="90"/>
      <x:c r="L54" s="104" t="str">
        <x:f>IF(COUNTA(E54:G54)&lt;3,"Incomplete",IF(COUNTIF(E54:G54,"Fail")&gt;0,"Fail",IF(COUNTIF(E54:G54,"Review")&gt;0,"Review","Pass")))</x:f>
        <x:v>Incomplete</x:v>
      </x:c>
      <x:c r="M54" s="105" t="str">
        <x:f>IF(COUNTA(H54:J54)&lt;3,"",(H54*'Criteria &amp; Weights'!$E$10+I54*'Criteria &amp; Weights'!$E$11+J54*'Criteria &amp; Weights'!$E$12)/SUM('Criteria &amp; Weights'!$E$10:$E$12))</x:f>
      </x:c>
      <x:c r="N54" s="104" t="str">
        <x:f>IF(L54="Incomplete","Incomplete",IF(L54="Fail","Reject",IF(L54="Review","Hold for Theological Review",IF(M54="","Score Congregational Factors",IF(M54&gt;='Criteria &amp; Weights'!$B$16,"Strong Candidate",IF(M54&gt;='Criteria &amp; Weights'!$B$17,"Candidate with Planning","Weak Congregational Fit"))))))</x:f>
        <x:v>Incomplete</x:v>
      </x:c>
      <x:c r="O54" s="90"/>
    </x:row>
    <x:row r="55" ht="38" customHeight="1">
      <x:c r="A55" s="90"/>
      <x:c r="B55" s="90"/>
      <x:c r="C55" s="91"/>
      <x:c r="D55" s="90"/>
      <x:c r="E55" s="90"/>
      <x:c r="F55" s="90"/>
      <x:c r="G55" s="90"/>
      <x:c r="H55" s="90"/>
      <x:c r="I55" s="90"/>
      <x:c r="J55" s="90"/>
      <x:c r="K55" s="90"/>
      <x:c r="L55" s="104" t="str">
        <x:f>IF(COUNTA(E55:G55)&lt;3,"Incomplete",IF(COUNTIF(E55:G55,"Fail")&gt;0,"Fail",IF(COUNTIF(E55:G55,"Review")&gt;0,"Review","Pass")))</x:f>
        <x:v>Incomplete</x:v>
      </x:c>
      <x:c r="M55" s="105" t="str">
        <x:f>IF(COUNTA(H55:J55)&lt;3,"",(H55*'Criteria &amp; Weights'!$E$10+I55*'Criteria &amp; Weights'!$E$11+J55*'Criteria &amp; Weights'!$E$12)/SUM('Criteria &amp; Weights'!$E$10:$E$12))</x:f>
      </x:c>
      <x:c r="N55" s="104" t="str">
        <x:f>IF(L55="Incomplete","Incomplete",IF(L55="Fail","Reject",IF(L55="Review","Hold for Theological Review",IF(M55="","Score Congregational Factors",IF(M55&gt;='Criteria &amp; Weights'!$B$16,"Strong Candidate",IF(M55&gt;='Criteria &amp; Weights'!$B$17,"Candidate with Planning","Weak Congregational Fit"))))))</x:f>
        <x:v>Incomplete</x:v>
      </x:c>
      <x:c r="O55" s="90"/>
    </x:row>
    <x:row r="56" ht="38" customHeight="1">
      <x:c r="A56" s="90"/>
      <x:c r="B56" s="90"/>
      <x:c r="C56" s="91"/>
      <x:c r="D56" s="90"/>
      <x:c r="E56" s="90"/>
      <x:c r="F56" s="90"/>
      <x:c r="G56" s="90"/>
      <x:c r="H56" s="90"/>
      <x:c r="I56" s="90"/>
      <x:c r="J56" s="90"/>
      <x:c r="K56" s="90"/>
      <x:c r="L56" s="104" t="str">
        <x:f>IF(COUNTA(E56:G56)&lt;3,"Incomplete",IF(COUNTIF(E56:G56,"Fail")&gt;0,"Fail",IF(COUNTIF(E56:G56,"Review")&gt;0,"Review","Pass")))</x:f>
        <x:v>Incomplete</x:v>
      </x:c>
      <x:c r="M56" s="105" t="str">
        <x:f>IF(COUNTA(H56:J56)&lt;3,"",(H56*'Criteria &amp; Weights'!$E$10+I56*'Criteria &amp; Weights'!$E$11+J56*'Criteria &amp; Weights'!$E$12)/SUM('Criteria &amp; Weights'!$E$10:$E$12))</x:f>
      </x:c>
      <x:c r="N56" s="104" t="str">
        <x:f>IF(L56="Incomplete","Incomplete",IF(L56="Fail","Reject",IF(L56="Review","Hold for Theological Review",IF(M56="","Score Congregational Factors",IF(M56&gt;='Criteria &amp; Weights'!$B$16,"Strong Candidate",IF(M56&gt;='Criteria &amp; Weights'!$B$17,"Candidate with Planning","Weak Congregational Fit"))))))</x:f>
        <x:v>Incomplete</x:v>
      </x:c>
      <x:c r="O56" s="90"/>
    </x:row>
    <x:row r="57" ht="38" customHeight="1">
      <x:c r="A57" s="90"/>
      <x:c r="B57" s="90"/>
      <x:c r="C57" s="91"/>
      <x:c r="D57" s="90"/>
      <x:c r="E57" s="90"/>
      <x:c r="F57" s="90"/>
      <x:c r="G57" s="90"/>
      <x:c r="H57" s="90"/>
      <x:c r="I57" s="90"/>
      <x:c r="J57" s="90"/>
      <x:c r="K57" s="90"/>
      <x:c r="L57" s="104" t="str">
        <x:f>IF(COUNTA(E57:G57)&lt;3,"Incomplete",IF(COUNTIF(E57:G57,"Fail")&gt;0,"Fail",IF(COUNTIF(E57:G57,"Review")&gt;0,"Review","Pass")))</x:f>
        <x:v>Incomplete</x:v>
      </x:c>
      <x:c r="M57" s="105" t="str">
        <x:f>IF(COUNTA(H57:J57)&lt;3,"",(H57*'Criteria &amp; Weights'!$E$10+I57*'Criteria &amp; Weights'!$E$11+J57*'Criteria &amp; Weights'!$E$12)/SUM('Criteria &amp; Weights'!$E$10:$E$12))</x:f>
      </x:c>
      <x:c r="N57" s="104" t="str">
        <x:f>IF(L57="Incomplete","Incomplete",IF(L57="Fail","Reject",IF(L57="Review","Hold for Theological Review",IF(M57="","Score Congregational Factors",IF(M57&gt;='Criteria &amp; Weights'!$B$16,"Strong Candidate",IF(M57&gt;='Criteria &amp; Weights'!$B$17,"Candidate with Planning","Weak Congregational Fit"))))))</x:f>
        <x:v>Incomplete</x:v>
      </x:c>
      <x:c r="O57" s="90"/>
    </x:row>
    <x:row r="58" ht="38" customHeight="1">
      <x:c r="A58" s="90"/>
      <x:c r="B58" s="90"/>
      <x:c r="C58" s="91"/>
      <x:c r="D58" s="90"/>
      <x:c r="E58" s="90"/>
      <x:c r="F58" s="90"/>
      <x:c r="G58" s="90"/>
      <x:c r="H58" s="90"/>
      <x:c r="I58" s="90"/>
      <x:c r="J58" s="90"/>
      <x:c r="K58" s="90"/>
      <x:c r="L58" s="104" t="str">
        <x:f>IF(COUNTA(E58:G58)&lt;3,"Incomplete",IF(COUNTIF(E58:G58,"Fail")&gt;0,"Fail",IF(COUNTIF(E58:G58,"Review")&gt;0,"Review","Pass")))</x:f>
        <x:v>Incomplete</x:v>
      </x:c>
      <x:c r="M58" s="105" t="str">
        <x:f>IF(COUNTA(H58:J58)&lt;3,"",(H58*'Criteria &amp; Weights'!$E$10+I58*'Criteria &amp; Weights'!$E$11+J58*'Criteria &amp; Weights'!$E$12)/SUM('Criteria &amp; Weights'!$E$10:$E$12))</x:f>
      </x:c>
      <x:c r="N58" s="104" t="str">
        <x:f>IF(L58="Incomplete","Incomplete",IF(L58="Fail","Reject",IF(L58="Review","Hold for Theological Review",IF(M58="","Score Congregational Factors",IF(M58&gt;='Criteria &amp; Weights'!$B$16,"Strong Candidate",IF(M58&gt;='Criteria &amp; Weights'!$B$17,"Candidate with Planning","Weak Congregational Fit"))))))</x:f>
        <x:v>Incomplete</x:v>
      </x:c>
      <x:c r="O58" s="90"/>
    </x:row>
    <x:row r="59" ht="38" customHeight="1">
      <x:c r="A59" s="90"/>
      <x:c r="B59" s="90"/>
      <x:c r="C59" s="91"/>
      <x:c r="D59" s="90"/>
      <x:c r="E59" s="90"/>
      <x:c r="F59" s="90"/>
      <x:c r="G59" s="90"/>
      <x:c r="H59" s="90"/>
      <x:c r="I59" s="90"/>
      <x:c r="J59" s="90"/>
      <x:c r="K59" s="90"/>
      <x:c r="L59" s="104" t="str">
        <x:f>IF(COUNTA(E59:G59)&lt;3,"Incomplete",IF(COUNTIF(E59:G59,"Fail")&gt;0,"Fail",IF(COUNTIF(E59:G59,"Review")&gt;0,"Review","Pass")))</x:f>
        <x:v>Incomplete</x:v>
      </x:c>
      <x:c r="M59" s="105" t="str">
        <x:f>IF(COUNTA(H59:J59)&lt;3,"",(H59*'Criteria &amp; Weights'!$E$10+I59*'Criteria &amp; Weights'!$E$11+J59*'Criteria &amp; Weights'!$E$12)/SUM('Criteria &amp; Weights'!$E$10:$E$12))</x:f>
      </x:c>
      <x:c r="N59" s="104" t="str">
        <x:f>IF(L59="Incomplete","Incomplete",IF(L59="Fail","Reject",IF(L59="Review","Hold for Theological Review",IF(M59="","Score Congregational Factors",IF(M59&gt;='Criteria &amp; Weights'!$B$16,"Strong Candidate",IF(M59&gt;='Criteria &amp; Weights'!$B$17,"Candidate with Planning","Weak Congregational Fit"))))))</x:f>
        <x:v>Incomplete</x:v>
      </x:c>
      <x:c r="O59" s="90"/>
    </x:row>
    <x:row r="60" ht="38" customHeight="1">
      <x:c r="A60" s="90"/>
      <x:c r="B60" s="90"/>
      <x:c r="C60" s="91"/>
      <x:c r="D60" s="90"/>
      <x:c r="E60" s="90"/>
      <x:c r="F60" s="90"/>
      <x:c r="G60" s="90"/>
      <x:c r="H60" s="90"/>
      <x:c r="I60" s="90"/>
      <x:c r="J60" s="90"/>
      <x:c r="K60" s="90"/>
      <x:c r="L60" s="104" t="str">
        <x:f>IF(COUNTA(E60:G60)&lt;3,"Incomplete",IF(COUNTIF(E60:G60,"Fail")&gt;0,"Fail",IF(COUNTIF(E60:G60,"Review")&gt;0,"Review","Pass")))</x:f>
        <x:v>Incomplete</x:v>
      </x:c>
      <x:c r="M60" s="105" t="str">
        <x:f>IF(COUNTA(H60:J60)&lt;3,"",(H60*'Criteria &amp; Weights'!$E$10+I60*'Criteria &amp; Weights'!$E$11+J60*'Criteria &amp; Weights'!$E$12)/SUM('Criteria &amp; Weights'!$E$10:$E$12))</x:f>
      </x:c>
      <x:c r="N60" s="104" t="str">
        <x:f>IF(L60="Incomplete","Incomplete",IF(L60="Fail","Reject",IF(L60="Review","Hold for Theological Review",IF(M60="","Score Congregational Factors",IF(M60&gt;='Criteria &amp; Weights'!$B$16,"Strong Candidate",IF(M60&gt;='Criteria &amp; Weights'!$B$17,"Candidate with Planning","Weak Congregational Fit"))))))</x:f>
        <x:v>Incomplete</x:v>
      </x:c>
      <x:c r="O60" s="90"/>
    </x:row>
    <x:row r="61" ht="38" customHeight="1">
      <x:c r="A61" s="90"/>
      <x:c r="B61" s="90"/>
      <x:c r="C61" s="91"/>
      <x:c r="D61" s="90"/>
      <x:c r="E61" s="90"/>
      <x:c r="F61" s="90"/>
      <x:c r="G61" s="90"/>
      <x:c r="H61" s="90"/>
      <x:c r="I61" s="90"/>
      <x:c r="J61" s="90"/>
      <x:c r="K61" s="90"/>
      <x:c r="L61" s="104" t="str">
        <x:f>IF(COUNTA(E61:G61)&lt;3,"Incomplete",IF(COUNTIF(E61:G61,"Fail")&gt;0,"Fail",IF(COUNTIF(E61:G61,"Review")&gt;0,"Review","Pass")))</x:f>
        <x:v>Incomplete</x:v>
      </x:c>
      <x:c r="M61" s="105" t="str">
        <x:f>IF(COUNTA(H61:J61)&lt;3,"",(H61*'Criteria &amp; Weights'!$E$10+I61*'Criteria &amp; Weights'!$E$11+J61*'Criteria &amp; Weights'!$E$12)/SUM('Criteria &amp; Weights'!$E$10:$E$12))</x:f>
      </x:c>
      <x:c r="N61" s="104" t="str">
        <x:f>IF(L61="Incomplete","Incomplete",IF(L61="Fail","Reject",IF(L61="Review","Hold for Theological Review",IF(M61="","Score Congregational Factors",IF(M61&gt;='Criteria &amp; Weights'!$B$16,"Strong Candidate",IF(M61&gt;='Criteria &amp; Weights'!$B$17,"Candidate with Planning","Weak Congregational Fit"))))))</x:f>
        <x:v>Incomplete</x:v>
      </x:c>
      <x:c r="O61" s="90"/>
    </x:row>
    <x:row r="62" ht="38" customHeight="1">
      <x:c r="A62" s="90"/>
      <x:c r="B62" s="90"/>
      <x:c r="C62" s="91"/>
      <x:c r="D62" s="90"/>
      <x:c r="E62" s="90"/>
      <x:c r="F62" s="90"/>
      <x:c r="G62" s="90"/>
      <x:c r="H62" s="90"/>
      <x:c r="I62" s="90"/>
      <x:c r="J62" s="90"/>
      <x:c r="K62" s="90"/>
      <x:c r="L62" s="104" t="str">
        <x:f>IF(COUNTA(E62:G62)&lt;3,"Incomplete",IF(COUNTIF(E62:G62,"Fail")&gt;0,"Fail",IF(COUNTIF(E62:G62,"Review")&gt;0,"Review","Pass")))</x:f>
        <x:v>Incomplete</x:v>
      </x:c>
      <x:c r="M62" s="105" t="str">
        <x:f>IF(COUNTA(H62:J62)&lt;3,"",(H62*'Criteria &amp; Weights'!$E$10+I62*'Criteria &amp; Weights'!$E$11+J62*'Criteria &amp; Weights'!$E$12)/SUM('Criteria &amp; Weights'!$E$10:$E$12))</x:f>
      </x:c>
      <x:c r="N62" s="104" t="str">
        <x:f>IF(L62="Incomplete","Incomplete",IF(L62="Fail","Reject",IF(L62="Review","Hold for Theological Review",IF(M62="","Score Congregational Factors",IF(M62&gt;='Criteria &amp; Weights'!$B$16,"Strong Candidate",IF(M62&gt;='Criteria &amp; Weights'!$B$17,"Candidate with Planning","Weak Congregational Fit"))))))</x:f>
        <x:v>Incomplete</x:v>
      </x:c>
      <x:c r="O62" s="90"/>
    </x:row>
    <x:row r="63" ht="38" customHeight="1">
      <x:c r="A63" s="90"/>
      <x:c r="B63" s="90"/>
      <x:c r="C63" s="91"/>
      <x:c r="D63" s="90"/>
      <x:c r="E63" s="90"/>
      <x:c r="F63" s="90"/>
      <x:c r="G63" s="90"/>
      <x:c r="H63" s="90"/>
      <x:c r="I63" s="90"/>
      <x:c r="J63" s="90"/>
      <x:c r="K63" s="90"/>
      <x:c r="L63" s="104" t="str">
        <x:f>IF(COUNTA(E63:G63)&lt;3,"Incomplete",IF(COUNTIF(E63:G63,"Fail")&gt;0,"Fail",IF(COUNTIF(E63:G63,"Review")&gt;0,"Review","Pass")))</x:f>
        <x:v>Incomplete</x:v>
      </x:c>
      <x:c r="M63" s="105" t="str">
        <x:f>IF(COUNTA(H63:J63)&lt;3,"",(H63*'Criteria &amp; Weights'!$E$10+I63*'Criteria &amp; Weights'!$E$11+J63*'Criteria &amp; Weights'!$E$12)/SUM('Criteria &amp; Weights'!$E$10:$E$12))</x:f>
      </x:c>
      <x:c r="N63" s="104" t="str">
        <x:f>IF(L63="Incomplete","Incomplete",IF(L63="Fail","Reject",IF(L63="Review","Hold for Theological Review",IF(M63="","Score Congregational Factors",IF(M63&gt;='Criteria &amp; Weights'!$B$16,"Strong Candidate",IF(M63&gt;='Criteria &amp; Weights'!$B$17,"Candidate with Planning","Weak Congregational Fit"))))))</x:f>
        <x:v>Incomplete</x:v>
      </x:c>
      <x:c r="O63" s="90"/>
    </x:row>
    <x:row r="64" ht="38" customHeight="1">
      <x:c r="A64" s="90"/>
      <x:c r="B64" s="90"/>
      <x:c r="C64" s="91"/>
      <x:c r="D64" s="90"/>
      <x:c r="E64" s="90"/>
      <x:c r="F64" s="90"/>
      <x:c r="G64" s="90"/>
      <x:c r="H64" s="90"/>
      <x:c r="I64" s="90"/>
      <x:c r="J64" s="90"/>
      <x:c r="K64" s="90"/>
      <x:c r="L64" s="104" t="str">
        <x:f>IF(COUNTA(E64:G64)&lt;3,"Incomplete",IF(COUNTIF(E64:G64,"Fail")&gt;0,"Fail",IF(COUNTIF(E64:G64,"Review")&gt;0,"Review","Pass")))</x:f>
        <x:v>Incomplete</x:v>
      </x:c>
      <x:c r="M64" s="105" t="str">
        <x:f>IF(COUNTA(H64:J64)&lt;3,"",(H64*'Criteria &amp; Weights'!$E$10+I64*'Criteria &amp; Weights'!$E$11+J64*'Criteria &amp; Weights'!$E$12)/SUM('Criteria &amp; Weights'!$E$10:$E$12))</x:f>
      </x:c>
      <x:c r="N64" s="104" t="str">
        <x:f>IF(L64="Incomplete","Incomplete",IF(L64="Fail","Reject",IF(L64="Review","Hold for Theological Review",IF(M64="","Score Congregational Factors",IF(M64&gt;='Criteria &amp; Weights'!$B$16,"Strong Candidate",IF(M64&gt;='Criteria &amp; Weights'!$B$17,"Candidate with Planning","Weak Congregational Fit"))))))</x:f>
        <x:v>Incomplete</x:v>
      </x:c>
      <x:c r="O64" s="90"/>
    </x:row>
    <x:row r="65" ht="38" customHeight="1">
      <x:c r="A65" s="90"/>
      <x:c r="B65" s="90"/>
      <x:c r="C65" s="91"/>
      <x:c r="D65" s="90"/>
      <x:c r="E65" s="90"/>
      <x:c r="F65" s="90"/>
      <x:c r="G65" s="90"/>
      <x:c r="H65" s="90"/>
      <x:c r="I65" s="90"/>
      <x:c r="J65" s="90"/>
      <x:c r="K65" s="90"/>
      <x:c r="L65" s="104" t="str">
        <x:f>IF(COUNTA(E65:G65)&lt;3,"Incomplete",IF(COUNTIF(E65:G65,"Fail")&gt;0,"Fail",IF(COUNTIF(E65:G65,"Review")&gt;0,"Review","Pass")))</x:f>
        <x:v>Incomplete</x:v>
      </x:c>
      <x:c r="M65" s="105" t="str">
        <x:f>IF(COUNTA(H65:J65)&lt;3,"",(H65*'Criteria &amp; Weights'!$E$10+I65*'Criteria &amp; Weights'!$E$11+J65*'Criteria &amp; Weights'!$E$12)/SUM('Criteria &amp; Weights'!$E$10:$E$12))</x:f>
      </x:c>
      <x:c r="N65" s="104" t="str">
        <x:f>IF(L65="Incomplete","Incomplete",IF(L65="Fail","Reject",IF(L65="Review","Hold for Theological Review",IF(M65="","Score Congregational Factors",IF(M65&gt;='Criteria &amp; Weights'!$B$16,"Strong Candidate",IF(M65&gt;='Criteria &amp; Weights'!$B$17,"Candidate with Planning","Weak Congregational Fit"))))))</x:f>
        <x:v>Incomplete</x:v>
      </x:c>
      <x:c r="O65" s="90"/>
    </x:row>
    <x:row r="66" ht="38" customHeight="1">
      <x:c r="A66" s="90"/>
      <x:c r="B66" s="90"/>
      <x:c r="C66" s="91"/>
      <x:c r="D66" s="90"/>
      <x:c r="E66" s="90"/>
      <x:c r="F66" s="90"/>
      <x:c r="G66" s="90"/>
      <x:c r="H66" s="90"/>
      <x:c r="I66" s="90"/>
      <x:c r="J66" s="90"/>
      <x:c r="K66" s="90"/>
      <x:c r="L66" s="104" t="str">
        <x:f>IF(COUNTA(E66:G66)&lt;3,"Incomplete",IF(COUNTIF(E66:G66,"Fail")&gt;0,"Fail",IF(COUNTIF(E66:G66,"Review")&gt;0,"Review","Pass")))</x:f>
        <x:v>Incomplete</x:v>
      </x:c>
      <x:c r="M66" s="105" t="str">
        <x:f>IF(COUNTA(H66:J66)&lt;3,"",(H66*'Criteria &amp; Weights'!$E$10+I66*'Criteria &amp; Weights'!$E$11+J66*'Criteria &amp; Weights'!$E$12)/SUM('Criteria &amp; Weights'!$E$10:$E$12))</x:f>
      </x:c>
      <x:c r="N66" s="104" t="str">
        <x:f>IF(L66="Incomplete","Incomplete",IF(L66="Fail","Reject",IF(L66="Review","Hold for Theological Review",IF(M66="","Score Congregational Factors",IF(M66&gt;='Criteria &amp; Weights'!$B$16,"Strong Candidate",IF(M66&gt;='Criteria &amp; Weights'!$B$17,"Candidate with Planning","Weak Congregational Fit"))))))</x:f>
        <x:v>Incomplete</x:v>
      </x:c>
      <x:c r="O66" s="90"/>
    </x:row>
    <x:row r="67" ht="38" customHeight="1">
      <x:c r="A67" s="90"/>
      <x:c r="B67" s="90"/>
      <x:c r="C67" s="91"/>
      <x:c r="D67" s="90"/>
      <x:c r="E67" s="90"/>
      <x:c r="F67" s="90"/>
      <x:c r="G67" s="90"/>
      <x:c r="H67" s="90"/>
      <x:c r="I67" s="90"/>
      <x:c r="J67" s="90"/>
      <x:c r="K67" s="90"/>
      <x:c r="L67" s="104" t="str">
        <x:f>IF(COUNTA(E67:G67)&lt;3,"Incomplete",IF(COUNTIF(E67:G67,"Fail")&gt;0,"Fail",IF(COUNTIF(E67:G67,"Review")&gt;0,"Review","Pass")))</x:f>
        <x:v>Incomplete</x:v>
      </x:c>
      <x:c r="M67" s="105" t="str">
        <x:f>IF(COUNTA(H67:J67)&lt;3,"",(H67*'Criteria &amp; Weights'!$E$10+I67*'Criteria &amp; Weights'!$E$11+J67*'Criteria &amp; Weights'!$E$12)/SUM('Criteria &amp; Weights'!$E$10:$E$12))</x:f>
      </x:c>
      <x:c r="N67" s="104" t="str">
        <x:f>IF(L67="Incomplete","Incomplete",IF(L67="Fail","Reject",IF(L67="Review","Hold for Theological Review",IF(M67="","Score Congregational Factors",IF(M67&gt;='Criteria &amp; Weights'!$B$16,"Strong Candidate",IF(M67&gt;='Criteria &amp; Weights'!$B$17,"Candidate with Planning","Weak Congregational Fit"))))))</x:f>
        <x:v>Incomplete</x:v>
      </x:c>
      <x:c r="O67" s="90"/>
    </x:row>
    <x:row r="68" ht="38" customHeight="1">
      <x:c r="A68" s="90"/>
      <x:c r="B68" s="90"/>
      <x:c r="C68" s="91"/>
      <x:c r="D68" s="90"/>
      <x:c r="E68" s="90"/>
      <x:c r="F68" s="90"/>
      <x:c r="G68" s="90"/>
      <x:c r="H68" s="90"/>
      <x:c r="I68" s="90"/>
      <x:c r="J68" s="90"/>
      <x:c r="K68" s="90"/>
      <x:c r="L68" s="104" t="str">
        <x:f>IF(COUNTA(E68:G68)&lt;3,"Incomplete",IF(COUNTIF(E68:G68,"Fail")&gt;0,"Fail",IF(COUNTIF(E68:G68,"Review")&gt;0,"Review","Pass")))</x:f>
        <x:v>Incomplete</x:v>
      </x:c>
      <x:c r="M68" s="105" t="str">
        <x:f>IF(COUNTA(H68:J68)&lt;3,"",(H68*'Criteria &amp; Weights'!$E$10+I68*'Criteria &amp; Weights'!$E$11+J68*'Criteria &amp; Weights'!$E$12)/SUM('Criteria &amp; Weights'!$E$10:$E$12))</x:f>
      </x:c>
      <x:c r="N68" s="104" t="str">
        <x:f>IF(L68="Incomplete","Incomplete",IF(L68="Fail","Reject",IF(L68="Review","Hold for Theological Review",IF(M68="","Score Congregational Factors",IF(M68&gt;='Criteria &amp; Weights'!$B$16,"Strong Candidate",IF(M68&gt;='Criteria &amp; Weights'!$B$17,"Candidate with Planning","Weak Congregational Fit"))))))</x:f>
        <x:v>Incomplete</x:v>
      </x:c>
      <x:c r="O68" s="90"/>
    </x:row>
    <x:row r="69" ht="38" customHeight="1">
      <x:c r="A69" s="90"/>
      <x:c r="B69" s="90"/>
      <x:c r="C69" s="91"/>
      <x:c r="D69" s="90"/>
      <x:c r="E69" s="90"/>
      <x:c r="F69" s="90"/>
      <x:c r="G69" s="90"/>
      <x:c r="H69" s="90"/>
      <x:c r="I69" s="90"/>
      <x:c r="J69" s="90"/>
      <x:c r="K69" s="90"/>
      <x:c r="L69" s="104" t="str">
        <x:f>IF(COUNTA(E69:G69)&lt;3,"Incomplete",IF(COUNTIF(E69:G69,"Fail")&gt;0,"Fail",IF(COUNTIF(E69:G69,"Review")&gt;0,"Review","Pass")))</x:f>
        <x:v>Incomplete</x:v>
      </x:c>
      <x:c r="M69" s="105" t="str">
        <x:f>IF(COUNTA(H69:J69)&lt;3,"",(H69*'Criteria &amp; Weights'!$E$10+I69*'Criteria &amp; Weights'!$E$11+J69*'Criteria &amp; Weights'!$E$12)/SUM('Criteria &amp; Weights'!$E$10:$E$12))</x:f>
      </x:c>
      <x:c r="N69" s="104" t="str">
        <x:f>IF(L69="Incomplete","Incomplete",IF(L69="Fail","Reject",IF(L69="Review","Hold for Theological Review",IF(M69="","Score Congregational Factors",IF(M69&gt;='Criteria &amp; Weights'!$B$16,"Strong Candidate",IF(M69&gt;='Criteria &amp; Weights'!$B$17,"Candidate with Planning","Weak Congregational Fit"))))))</x:f>
        <x:v>Incomplete</x:v>
      </x:c>
      <x:c r="O69" s="90"/>
    </x:row>
    <x:row r="70" ht="38" customHeight="1">
      <x:c r="A70" s="90"/>
      <x:c r="B70" s="90"/>
      <x:c r="C70" s="91"/>
      <x:c r="D70" s="90"/>
      <x:c r="E70" s="90"/>
      <x:c r="F70" s="90"/>
      <x:c r="G70" s="90"/>
      <x:c r="H70" s="90"/>
      <x:c r="I70" s="90"/>
      <x:c r="J70" s="90"/>
      <x:c r="K70" s="90"/>
      <x:c r="L70" s="104" t="str">
        <x:f>IF(COUNTA(E70:G70)&lt;3,"Incomplete",IF(COUNTIF(E70:G70,"Fail")&gt;0,"Fail",IF(COUNTIF(E70:G70,"Review")&gt;0,"Review","Pass")))</x:f>
        <x:v>Incomplete</x:v>
      </x:c>
      <x:c r="M70" s="105" t="str">
        <x:f>IF(COUNTA(H70:J70)&lt;3,"",(H70*'Criteria &amp; Weights'!$E$10+I70*'Criteria &amp; Weights'!$E$11+J70*'Criteria &amp; Weights'!$E$12)/SUM('Criteria &amp; Weights'!$E$10:$E$12))</x:f>
      </x:c>
      <x:c r="N70" s="104" t="str">
        <x:f>IF(L70="Incomplete","Incomplete",IF(L70="Fail","Reject",IF(L70="Review","Hold for Theological Review",IF(M70="","Score Congregational Factors",IF(M70&gt;='Criteria &amp; Weights'!$B$16,"Strong Candidate",IF(M70&gt;='Criteria &amp; Weights'!$B$17,"Candidate with Planning","Weak Congregational Fit"))))))</x:f>
        <x:v>Incomplete</x:v>
      </x:c>
      <x:c r="O70" s="90"/>
    </x:row>
    <x:row r="71" ht="38" customHeight="1">
      <x:c r="A71" s="90"/>
      <x:c r="B71" s="90"/>
      <x:c r="C71" s="91"/>
      <x:c r="D71" s="90"/>
      <x:c r="E71" s="90"/>
      <x:c r="F71" s="90"/>
      <x:c r="G71" s="90"/>
      <x:c r="H71" s="90"/>
      <x:c r="I71" s="90"/>
      <x:c r="J71" s="90"/>
      <x:c r="K71" s="90"/>
      <x:c r="L71" s="104" t="str">
        <x:f>IF(COUNTA(E71:G71)&lt;3,"Incomplete",IF(COUNTIF(E71:G71,"Fail")&gt;0,"Fail",IF(COUNTIF(E71:G71,"Review")&gt;0,"Review","Pass")))</x:f>
        <x:v>Incomplete</x:v>
      </x:c>
      <x:c r="M71" s="105" t="str">
        <x:f>IF(COUNTA(H71:J71)&lt;3,"",(H71*'Criteria &amp; Weights'!$E$10+I71*'Criteria &amp; Weights'!$E$11+J71*'Criteria &amp; Weights'!$E$12)/SUM('Criteria &amp; Weights'!$E$10:$E$12))</x:f>
      </x:c>
      <x:c r="N71" s="104" t="str">
        <x:f>IF(L71="Incomplete","Incomplete",IF(L71="Fail","Reject",IF(L71="Review","Hold for Theological Review",IF(M71="","Score Congregational Factors",IF(M71&gt;='Criteria &amp; Weights'!$B$16,"Strong Candidate",IF(M71&gt;='Criteria &amp; Weights'!$B$17,"Candidate with Planning","Weak Congregational Fit"))))))</x:f>
        <x:v>Incomplete</x:v>
      </x:c>
      <x:c r="O71" s="90"/>
    </x:row>
    <x:row r="72" ht="38" customHeight="1">
      <x:c r="A72" s="90"/>
      <x:c r="B72" s="90"/>
      <x:c r="C72" s="91"/>
      <x:c r="D72" s="90"/>
      <x:c r="E72" s="90"/>
      <x:c r="F72" s="90"/>
      <x:c r="G72" s="90"/>
      <x:c r="H72" s="90"/>
      <x:c r="I72" s="90"/>
      <x:c r="J72" s="90"/>
      <x:c r="K72" s="90"/>
      <x:c r="L72" s="104" t="str">
        <x:f>IF(COUNTA(E72:G72)&lt;3,"Incomplete",IF(COUNTIF(E72:G72,"Fail")&gt;0,"Fail",IF(COUNTIF(E72:G72,"Review")&gt;0,"Review","Pass")))</x:f>
        <x:v>Incomplete</x:v>
      </x:c>
      <x:c r="M72" s="105" t="str">
        <x:f>IF(COUNTA(H72:J72)&lt;3,"",(H72*'Criteria &amp; Weights'!$E$10+I72*'Criteria &amp; Weights'!$E$11+J72*'Criteria &amp; Weights'!$E$12)/SUM('Criteria &amp; Weights'!$E$10:$E$12))</x:f>
      </x:c>
      <x:c r="N72" s="104" t="str">
        <x:f>IF(L72="Incomplete","Incomplete",IF(L72="Fail","Reject",IF(L72="Review","Hold for Theological Review",IF(M72="","Score Congregational Factors",IF(M72&gt;='Criteria &amp; Weights'!$B$16,"Strong Candidate",IF(M72&gt;='Criteria &amp; Weights'!$B$17,"Candidate with Planning","Weak Congregational Fit"))))))</x:f>
        <x:v>Incomplete</x:v>
      </x:c>
      <x:c r="O72" s="90"/>
    </x:row>
    <x:row r="73" ht="38" customHeight="1">
      <x:c r="A73" s="90"/>
      <x:c r="B73" s="90"/>
      <x:c r="C73" s="91"/>
      <x:c r="D73" s="90"/>
      <x:c r="E73" s="90"/>
      <x:c r="F73" s="90"/>
      <x:c r="G73" s="90"/>
      <x:c r="H73" s="90"/>
      <x:c r="I73" s="90"/>
      <x:c r="J73" s="90"/>
      <x:c r="K73" s="90"/>
      <x:c r="L73" s="104" t="str">
        <x:f>IF(COUNTA(E73:G73)&lt;3,"Incomplete",IF(COUNTIF(E73:G73,"Fail")&gt;0,"Fail",IF(COUNTIF(E73:G73,"Review")&gt;0,"Review","Pass")))</x:f>
        <x:v>Incomplete</x:v>
      </x:c>
      <x:c r="M73" s="105" t="str">
        <x:f>IF(COUNTA(H73:J73)&lt;3,"",(H73*'Criteria &amp; Weights'!$E$10+I73*'Criteria &amp; Weights'!$E$11+J73*'Criteria &amp; Weights'!$E$12)/SUM('Criteria &amp; Weights'!$E$10:$E$12))</x:f>
      </x:c>
      <x:c r="N73" s="104" t="str">
        <x:f>IF(L73="Incomplete","Incomplete",IF(L73="Fail","Reject",IF(L73="Review","Hold for Theological Review",IF(M73="","Score Congregational Factors",IF(M73&gt;='Criteria &amp; Weights'!$B$16,"Strong Candidate",IF(M73&gt;='Criteria &amp; Weights'!$B$17,"Candidate with Planning","Weak Congregational Fit"))))))</x:f>
        <x:v>Incomplete</x:v>
      </x:c>
      <x:c r="O73" s="90"/>
    </x:row>
    <x:row r="74" ht="38" customHeight="1">
      <x:c r="A74" s="90"/>
      <x:c r="B74" s="90"/>
      <x:c r="C74" s="91"/>
      <x:c r="D74" s="90"/>
      <x:c r="E74" s="90"/>
      <x:c r="F74" s="90"/>
      <x:c r="G74" s="90"/>
      <x:c r="H74" s="90"/>
      <x:c r="I74" s="90"/>
      <x:c r="J74" s="90"/>
      <x:c r="K74" s="90"/>
      <x:c r="L74" s="104" t="str">
        <x:f>IF(COUNTA(E74:G74)&lt;3,"Incomplete",IF(COUNTIF(E74:G74,"Fail")&gt;0,"Fail",IF(COUNTIF(E74:G74,"Review")&gt;0,"Review","Pass")))</x:f>
        <x:v>Incomplete</x:v>
      </x:c>
      <x:c r="M74" s="105" t="str">
        <x:f>IF(COUNTA(H74:J74)&lt;3,"",(H74*'Criteria &amp; Weights'!$E$10+I74*'Criteria &amp; Weights'!$E$11+J74*'Criteria &amp; Weights'!$E$12)/SUM('Criteria &amp; Weights'!$E$10:$E$12))</x:f>
      </x:c>
      <x:c r="N74" s="104" t="str">
        <x:f>IF(L74="Incomplete","Incomplete",IF(L74="Fail","Reject",IF(L74="Review","Hold for Theological Review",IF(M74="","Score Congregational Factors",IF(M74&gt;='Criteria &amp; Weights'!$B$16,"Strong Candidate",IF(M74&gt;='Criteria &amp; Weights'!$B$17,"Candidate with Planning","Weak Congregational Fit"))))))</x:f>
        <x:v>Incomplete</x:v>
      </x:c>
      <x:c r="O74" s="90"/>
    </x:row>
    <x:row r="75" ht="38" customHeight="1">
      <x:c r="A75" s="90"/>
      <x:c r="B75" s="90"/>
      <x:c r="C75" s="91"/>
      <x:c r="D75" s="90"/>
      <x:c r="E75" s="90"/>
      <x:c r="F75" s="90"/>
      <x:c r="G75" s="90"/>
      <x:c r="H75" s="90"/>
      <x:c r="I75" s="90"/>
      <x:c r="J75" s="90"/>
      <x:c r="K75" s="90"/>
      <x:c r="L75" s="104" t="str">
        <x:f>IF(COUNTA(E75:G75)&lt;3,"Incomplete",IF(COUNTIF(E75:G75,"Fail")&gt;0,"Fail",IF(COUNTIF(E75:G75,"Review")&gt;0,"Review","Pass")))</x:f>
        <x:v>Incomplete</x:v>
      </x:c>
      <x:c r="M75" s="105" t="str">
        <x:f>IF(COUNTA(H75:J75)&lt;3,"",(H75*'Criteria &amp; Weights'!$E$10+I75*'Criteria &amp; Weights'!$E$11+J75*'Criteria &amp; Weights'!$E$12)/SUM('Criteria &amp; Weights'!$E$10:$E$12))</x:f>
      </x:c>
      <x:c r="N75" s="104" t="str">
        <x:f>IF(L75="Incomplete","Incomplete",IF(L75="Fail","Reject",IF(L75="Review","Hold for Theological Review",IF(M75="","Score Congregational Factors",IF(M75&gt;='Criteria &amp; Weights'!$B$16,"Strong Candidate",IF(M75&gt;='Criteria &amp; Weights'!$B$17,"Candidate with Planning","Weak Congregational Fit"))))))</x:f>
        <x:v>Incomplete</x:v>
      </x:c>
      <x:c r="O75" s="90"/>
    </x:row>
    <x:row r="76" ht="38" customHeight="1">
      <x:c r="A76" s="90"/>
      <x:c r="B76" s="90"/>
      <x:c r="C76" s="91"/>
      <x:c r="D76" s="90"/>
      <x:c r="E76" s="90"/>
      <x:c r="F76" s="90"/>
      <x:c r="G76" s="90"/>
      <x:c r="H76" s="90"/>
      <x:c r="I76" s="90"/>
      <x:c r="J76" s="90"/>
      <x:c r="K76" s="90"/>
      <x:c r="L76" s="104" t="str">
        <x:f>IF(COUNTA(E76:G76)&lt;3,"Incomplete",IF(COUNTIF(E76:G76,"Fail")&gt;0,"Fail",IF(COUNTIF(E76:G76,"Review")&gt;0,"Review","Pass")))</x:f>
        <x:v>Incomplete</x:v>
      </x:c>
      <x:c r="M76" s="105" t="str">
        <x:f>IF(COUNTA(H76:J76)&lt;3,"",(H76*'Criteria &amp; Weights'!$E$10+I76*'Criteria &amp; Weights'!$E$11+J76*'Criteria &amp; Weights'!$E$12)/SUM('Criteria &amp; Weights'!$E$10:$E$12))</x:f>
      </x:c>
      <x:c r="N76" s="104" t="str">
        <x:f>IF(L76="Incomplete","Incomplete",IF(L76="Fail","Reject",IF(L76="Review","Hold for Theological Review",IF(M76="","Score Congregational Factors",IF(M76&gt;='Criteria &amp; Weights'!$B$16,"Strong Candidate",IF(M76&gt;='Criteria &amp; Weights'!$B$17,"Candidate with Planning","Weak Congregational Fit"))))))</x:f>
        <x:v>Incomplete</x:v>
      </x:c>
      <x:c r="O76" s="90"/>
    </x:row>
    <x:row r="77" ht="38" customHeight="1">
      <x:c r="A77" s="90"/>
      <x:c r="B77" s="90"/>
      <x:c r="C77" s="91"/>
      <x:c r="D77" s="90"/>
      <x:c r="E77" s="90"/>
      <x:c r="F77" s="90"/>
      <x:c r="G77" s="90"/>
      <x:c r="H77" s="90"/>
      <x:c r="I77" s="90"/>
      <x:c r="J77" s="90"/>
      <x:c r="K77" s="90"/>
      <x:c r="L77" s="104" t="str">
        <x:f>IF(COUNTA(E77:G77)&lt;3,"Incomplete",IF(COUNTIF(E77:G77,"Fail")&gt;0,"Fail",IF(COUNTIF(E77:G77,"Review")&gt;0,"Review","Pass")))</x:f>
        <x:v>Incomplete</x:v>
      </x:c>
      <x:c r="M77" s="105" t="str">
        <x:f>IF(COUNTA(H77:J77)&lt;3,"",(H77*'Criteria &amp; Weights'!$E$10+I77*'Criteria &amp; Weights'!$E$11+J77*'Criteria &amp; Weights'!$E$12)/SUM('Criteria &amp; Weights'!$E$10:$E$12))</x:f>
      </x:c>
      <x:c r="N77" s="104" t="str">
        <x:f>IF(L77="Incomplete","Incomplete",IF(L77="Fail","Reject",IF(L77="Review","Hold for Theological Review",IF(M77="","Score Congregational Factors",IF(M77&gt;='Criteria &amp; Weights'!$B$16,"Strong Candidate",IF(M77&gt;='Criteria &amp; Weights'!$B$17,"Candidate with Planning","Weak Congregational Fit"))))))</x:f>
        <x:v>Incomplete</x:v>
      </x:c>
      <x:c r="O77" s="90"/>
    </x:row>
    <x:row r="78" ht="38" customHeight="1">
      <x:c r="A78" s="90"/>
      <x:c r="B78" s="90"/>
      <x:c r="C78" s="91"/>
      <x:c r="D78" s="90"/>
      <x:c r="E78" s="90"/>
      <x:c r="F78" s="90"/>
      <x:c r="G78" s="90"/>
      <x:c r="H78" s="90"/>
      <x:c r="I78" s="90"/>
      <x:c r="J78" s="90"/>
      <x:c r="K78" s="90"/>
      <x:c r="L78" s="104" t="str">
        <x:f>IF(COUNTA(E78:G78)&lt;3,"Incomplete",IF(COUNTIF(E78:G78,"Fail")&gt;0,"Fail",IF(COUNTIF(E78:G78,"Review")&gt;0,"Review","Pass")))</x:f>
        <x:v>Incomplete</x:v>
      </x:c>
      <x:c r="M78" s="105" t="str">
        <x:f>IF(COUNTA(H78:J78)&lt;3,"",(H78*'Criteria &amp; Weights'!$E$10+I78*'Criteria &amp; Weights'!$E$11+J78*'Criteria &amp; Weights'!$E$12)/SUM('Criteria &amp; Weights'!$E$10:$E$12))</x:f>
      </x:c>
      <x:c r="N78" s="104" t="str">
        <x:f>IF(L78="Incomplete","Incomplete",IF(L78="Fail","Reject",IF(L78="Review","Hold for Theological Review",IF(M78="","Score Congregational Factors",IF(M78&gt;='Criteria &amp; Weights'!$B$16,"Strong Candidate",IF(M78&gt;='Criteria &amp; Weights'!$B$17,"Candidate with Planning","Weak Congregational Fit"))))))</x:f>
        <x:v>Incomplete</x:v>
      </x:c>
      <x:c r="O78" s="90"/>
    </x:row>
    <x:row r="79" ht="38" customHeight="1">
      <x:c r="A79" s="90"/>
      <x:c r="B79" s="90"/>
      <x:c r="C79" s="91"/>
      <x:c r="D79" s="90"/>
      <x:c r="E79" s="90"/>
      <x:c r="F79" s="90"/>
      <x:c r="G79" s="90"/>
      <x:c r="H79" s="90"/>
      <x:c r="I79" s="90"/>
      <x:c r="J79" s="90"/>
      <x:c r="K79" s="90"/>
      <x:c r="L79" s="104" t="str">
        <x:f>IF(COUNTA(E79:G79)&lt;3,"Incomplete",IF(COUNTIF(E79:G79,"Fail")&gt;0,"Fail",IF(COUNTIF(E79:G79,"Review")&gt;0,"Review","Pass")))</x:f>
        <x:v>Incomplete</x:v>
      </x:c>
      <x:c r="M79" s="105" t="str">
        <x:f>IF(COUNTA(H79:J79)&lt;3,"",(H79*'Criteria &amp; Weights'!$E$10+I79*'Criteria &amp; Weights'!$E$11+J79*'Criteria &amp; Weights'!$E$12)/SUM('Criteria &amp; Weights'!$E$10:$E$12))</x:f>
      </x:c>
      <x:c r="N79" s="104" t="str">
        <x:f>IF(L79="Incomplete","Incomplete",IF(L79="Fail","Reject",IF(L79="Review","Hold for Theological Review",IF(M79="","Score Congregational Factors",IF(M79&gt;='Criteria &amp; Weights'!$B$16,"Strong Candidate",IF(M79&gt;='Criteria &amp; Weights'!$B$17,"Candidate with Planning","Weak Congregational Fit"))))))</x:f>
        <x:v>Incomplete</x:v>
      </x:c>
      <x:c r="O79" s="90"/>
    </x:row>
    <x:row r="80" ht="38" customHeight="1">
      <x:c r="A80" s="90"/>
      <x:c r="B80" s="90"/>
      <x:c r="C80" s="91"/>
      <x:c r="D80" s="90"/>
      <x:c r="E80" s="90"/>
      <x:c r="F80" s="90"/>
      <x:c r="G80" s="90"/>
      <x:c r="H80" s="90"/>
      <x:c r="I80" s="90"/>
      <x:c r="J80" s="90"/>
      <x:c r="K80" s="90"/>
      <x:c r="L80" s="104" t="str">
        <x:f>IF(COUNTA(E80:G80)&lt;3,"Incomplete",IF(COUNTIF(E80:G80,"Fail")&gt;0,"Fail",IF(COUNTIF(E80:G80,"Review")&gt;0,"Review","Pass")))</x:f>
        <x:v>Incomplete</x:v>
      </x:c>
      <x:c r="M80" s="105" t="str">
        <x:f>IF(COUNTA(H80:J80)&lt;3,"",(H80*'Criteria &amp; Weights'!$E$10+I80*'Criteria &amp; Weights'!$E$11+J80*'Criteria &amp; Weights'!$E$12)/SUM('Criteria &amp; Weights'!$E$10:$E$12))</x:f>
      </x:c>
      <x:c r="N80" s="104" t="str">
        <x:f>IF(L80="Incomplete","Incomplete",IF(L80="Fail","Reject",IF(L80="Review","Hold for Theological Review",IF(M80="","Score Congregational Factors",IF(M80&gt;='Criteria &amp; Weights'!$B$16,"Strong Candidate",IF(M80&gt;='Criteria &amp; Weights'!$B$17,"Candidate with Planning","Weak Congregational Fit"))))))</x:f>
        <x:v>Incomplete</x:v>
      </x:c>
      <x:c r="O80" s="90"/>
    </x:row>
    <x:row r="81" ht="38" customHeight="1">
      <x:c r="A81" s="90"/>
      <x:c r="B81" s="90"/>
      <x:c r="C81" s="91"/>
      <x:c r="D81" s="90"/>
      <x:c r="E81" s="90"/>
      <x:c r="F81" s="90"/>
      <x:c r="G81" s="90"/>
      <x:c r="H81" s="90"/>
      <x:c r="I81" s="90"/>
      <x:c r="J81" s="90"/>
      <x:c r="K81" s="90"/>
      <x:c r="L81" s="104" t="str">
        <x:f>IF(COUNTA(E81:G81)&lt;3,"Incomplete",IF(COUNTIF(E81:G81,"Fail")&gt;0,"Fail",IF(COUNTIF(E81:G81,"Review")&gt;0,"Review","Pass")))</x:f>
        <x:v>Incomplete</x:v>
      </x:c>
      <x:c r="M81" s="105" t="str">
        <x:f>IF(COUNTA(H81:J81)&lt;3,"",(H81*'Criteria &amp; Weights'!$E$10+I81*'Criteria &amp; Weights'!$E$11+J81*'Criteria &amp; Weights'!$E$12)/SUM('Criteria &amp; Weights'!$E$10:$E$12))</x:f>
      </x:c>
      <x:c r="N81" s="104" t="str">
        <x:f>IF(L81="Incomplete","Incomplete",IF(L81="Fail","Reject",IF(L81="Review","Hold for Theological Review",IF(M81="","Score Congregational Factors",IF(M81&gt;='Criteria &amp; Weights'!$B$16,"Strong Candidate",IF(M81&gt;='Criteria &amp; Weights'!$B$17,"Candidate with Planning","Weak Congregational Fit"))))))</x:f>
        <x:v>Incomplete</x:v>
      </x:c>
      <x:c r="O81" s="90"/>
    </x:row>
    <x:row r="82" ht="38" customHeight="1">
      <x:c r="A82" s="90"/>
      <x:c r="B82" s="90"/>
      <x:c r="C82" s="91"/>
      <x:c r="D82" s="90"/>
      <x:c r="E82" s="90"/>
      <x:c r="F82" s="90"/>
      <x:c r="G82" s="90"/>
      <x:c r="H82" s="90"/>
      <x:c r="I82" s="90"/>
      <x:c r="J82" s="90"/>
      <x:c r="K82" s="90"/>
      <x:c r="L82" s="104" t="str">
        <x:f>IF(COUNTA(E82:G82)&lt;3,"Incomplete",IF(COUNTIF(E82:G82,"Fail")&gt;0,"Fail",IF(COUNTIF(E82:G82,"Review")&gt;0,"Review","Pass")))</x:f>
        <x:v>Incomplete</x:v>
      </x:c>
      <x:c r="M82" s="105" t="str">
        <x:f>IF(COUNTA(H82:J82)&lt;3,"",(H82*'Criteria &amp; Weights'!$E$10+I82*'Criteria &amp; Weights'!$E$11+J82*'Criteria &amp; Weights'!$E$12)/SUM('Criteria &amp; Weights'!$E$10:$E$12))</x:f>
      </x:c>
      <x:c r="N82" s="104" t="str">
        <x:f>IF(L82="Incomplete","Incomplete",IF(L82="Fail","Reject",IF(L82="Review","Hold for Theological Review",IF(M82="","Score Congregational Factors",IF(M82&gt;='Criteria &amp; Weights'!$B$16,"Strong Candidate",IF(M82&gt;='Criteria &amp; Weights'!$B$17,"Candidate with Planning","Weak Congregational Fit"))))))</x:f>
        <x:v>Incomplete</x:v>
      </x:c>
      <x:c r="O82" s="90"/>
    </x:row>
    <x:row r="83" ht="38" customHeight="1">
      <x:c r="A83" s="90"/>
      <x:c r="B83" s="90"/>
      <x:c r="C83" s="91"/>
      <x:c r="D83" s="90"/>
      <x:c r="E83" s="90"/>
      <x:c r="F83" s="90"/>
      <x:c r="G83" s="90"/>
      <x:c r="H83" s="90"/>
      <x:c r="I83" s="90"/>
      <x:c r="J83" s="90"/>
      <x:c r="K83" s="90"/>
      <x:c r="L83" s="104" t="str">
        <x:f>IF(COUNTA(E83:G83)&lt;3,"Incomplete",IF(COUNTIF(E83:G83,"Fail")&gt;0,"Fail",IF(COUNTIF(E83:G83,"Review")&gt;0,"Review","Pass")))</x:f>
        <x:v>Incomplete</x:v>
      </x:c>
      <x:c r="M83" s="105" t="str">
        <x:f>IF(COUNTA(H83:J83)&lt;3,"",(H83*'Criteria &amp; Weights'!$E$10+I83*'Criteria &amp; Weights'!$E$11+J83*'Criteria &amp; Weights'!$E$12)/SUM('Criteria &amp; Weights'!$E$10:$E$12))</x:f>
      </x:c>
      <x:c r="N83" s="104" t="str">
        <x:f>IF(L83="Incomplete","Incomplete",IF(L83="Fail","Reject",IF(L83="Review","Hold for Theological Review",IF(M83="","Score Congregational Factors",IF(M83&gt;='Criteria &amp; Weights'!$B$16,"Strong Candidate",IF(M83&gt;='Criteria &amp; Weights'!$B$17,"Candidate with Planning","Weak Congregational Fit"))))))</x:f>
        <x:v>Incomplete</x:v>
      </x:c>
      <x:c r="O83" s="90"/>
    </x:row>
    <x:row r="84" ht="38" customHeight="1">
      <x:c r="A84" s="90"/>
      <x:c r="B84" s="90"/>
      <x:c r="C84" s="91"/>
      <x:c r="D84" s="90"/>
      <x:c r="E84" s="90"/>
      <x:c r="F84" s="90"/>
      <x:c r="G84" s="90"/>
      <x:c r="H84" s="90"/>
      <x:c r="I84" s="90"/>
      <x:c r="J84" s="90"/>
      <x:c r="K84" s="90"/>
      <x:c r="L84" s="104" t="str">
        <x:f>IF(COUNTA(E84:G84)&lt;3,"Incomplete",IF(COUNTIF(E84:G84,"Fail")&gt;0,"Fail",IF(COUNTIF(E84:G84,"Review")&gt;0,"Review","Pass")))</x:f>
        <x:v>Incomplete</x:v>
      </x:c>
      <x:c r="M84" s="105" t="str">
        <x:f>IF(COUNTA(H84:J84)&lt;3,"",(H84*'Criteria &amp; Weights'!$E$10+I84*'Criteria &amp; Weights'!$E$11+J84*'Criteria &amp; Weights'!$E$12)/SUM('Criteria &amp; Weights'!$E$10:$E$12))</x:f>
      </x:c>
      <x:c r="N84" s="104" t="str">
        <x:f>IF(L84="Incomplete","Incomplete",IF(L84="Fail","Reject",IF(L84="Review","Hold for Theological Review",IF(M84="","Score Congregational Factors",IF(M84&gt;='Criteria &amp; Weights'!$B$16,"Strong Candidate",IF(M84&gt;='Criteria &amp; Weights'!$B$17,"Candidate with Planning","Weak Congregational Fit"))))))</x:f>
        <x:v>Incomplete</x:v>
      </x:c>
      <x:c r="O84" s="90"/>
    </x:row>
    <x:row r="85" ht="38" customHeight="1">
      <x:c r="A85" s="90"/>
      <x:c r="B85" s="90"/>
      <x:c r="C85" s="91"/>
      <x:c r="D85" s="90"/>
      <x:c r="E85" s="90"/>
      <x:c r="F85" s="90"/>
      <x:c r="G85" s="90"/>
      <x:c r="H85" s="90"/>
      <x:c r="I85" s="90"/>
      <x:c r="J85" s="90"/>
      <x:c r="K85" s="90"/>
      <x:c r="L85" s="104" t="str">
        <x:f>IF(COUNTA(E85:G85)&lt;3,"Incomplete",IF(COUNTIF(E85:G85,"Fail")&gt;0,"Fail",IF(COUNTIF(E85:G85,"Review")&gt;0,"Review","Pass")))</x:f>
        <x:v>Incomplete</x:v>
      </x:c>
      <x:c r="M85" s="105" t="str">
        <x:f>IF(COUNTA(H85:J85)&lt;3,"",(H85*'Criteria &amp; Weights'!$E$10+I85*'Criteria &amp; Weights'!$E$11+J85*'Criteria &amp; Weights'!$E$12)/SUM('Criteria &amp; Weights'!$E$10:$E$12))</x:f>
      </x:c>
      <x:c r="N85" s="104" t="str">
        <x:f>IF(L85="Incomplete","Incomplete",IF(L85="Fail","Reject",IF(L85="Review","Hold for Theological Review",IF(M85="","Score Congregational Factors",IF(M85&gt;='Criteria &amp; Weights'!$B$16,"Strong Candidate",IF(M85&gt;='Criteria &amp; Weights'!$B$17,"Candidate with Planning","Weak Congregational Fit"))))))</x:f>
        <x:v>Incomplete</x:v>
      </x:c>
      <x:c r="O85" s="90"/>
    </x:row>
    <x:row r="86" ht="38" customHeight="1">
      <x:c r="A86" s="90"/>
      <x:c r="B86" s="90"/>
      <x:c r="C86" s="91"/>
      <x:c r="D86" s="90"/>
      <x:c r="E86" s="90"/>
      <x:c r="F86" s="90"/>
      <x:c r="G86" s="90"/>
      <x:c r="H86" s="90"/>
      <x:c r="I86" s="90"/>
      <x:c r="J86" s="90"/>
      <x:c r="K86" s="90"/>
      <x:c r="L86" s="104" t="str">
        <x:f>IF(COUNTA(E86:G86)&lt;3,"Incomplete",IF(COUNTIF(E86:G86,"Fail")&gt;0,"Fail",IF(COUNTIF(E86:G86,"Review")&gt;0,"Review","Pass")))</x:f>
        <x:v>Incomplete</x:v>
      </x:c>
      <x:c r="M86" s="105" t="str">
        <x:f>IF(COUNTA(H86:J86)&lt;3,"",(H86*'Criteria &amp; Weights'!$E$10+I86*'Criteria &amp; Weights'!$E$11+J86*'Criteria &amp; Weights'!$E$12)/SUM('Criteria &amp; Weights'!$E$10:$E$12))</x:f>
      </x:c>
      <x:c r="N86" s="104" t="str">
        <x:f>IF(L86="Incomplete","Incomplete",IF(L86="Fail","Reject",IF(L86="Review","Hold for Theological Review",IF(M86="","Score Congregational Factors",IF(M86&gt;='Criteria &amp; Weights'!$B$16,"Strong Candidate",IF(M86&gt;='Criteria &amp; Weights'!$B$17,"Candidate with Planning","Weak Congregational Fit"))))))</x:f>
        <x:v>Incomplete</x:v>
      </x:c>
      <x:c r="O86" s="90"/>
    </x:row>
    <x:row r="87" ht="38" customHeight="1">
      <x:c r="A87" s="90"/>
      <x:c r="B87" s="90"/>
      <x:c r="C87" s="91"/>
      <x:c r="D87" s="90"/>
      <x:c r="E87" s="90"/>
      <x:c r="F87" s="90"/>
      <x:c r="G87" s="90"/>
      <x:c r="H87" s="90"/>
      <x:c r="I87" s="90"/>
      <x:c r="J87" s="90"/>
      <x:c r="K87" s="90"/>
      <x:c r="L87" s="104" t="str">
        <x:f>IF(COUNTA(E87:G87)&lt;3,"Incomplete",IF(COUNTIF(E87:G87,"Fail")&gt;0,"Fail",IF(COUNTIF(E87:G87,"Review")&gt;0,"Review","Pass")))</x:f>
        <x:v>Incomplete</x:v>
      </x:c>
      <x:c r="M87" s="105" t="str">
        <x:f>IF(COUNTA(H87:J87)&lt;3,"",(H87*'Criteria &amp; Weights'!$E$10+I87*'Criteria &amp; Weights'!$E$11+J87*'Criteria &amp; Weights'!$E$12)/SUM('Criteria &amp; Weights'!$E$10:$E$12))</x:f>
      </x:c>
      <x:c r="N87" s="104" t="str">
        <x:f>IF(L87="Incomplete","Incomplete",IF(L87="Fail","Reject",IF(L87="Review","Hold for Theological Review",IF(M87="","Score Congregational Factors",IF(M87&gt;='Criteria &amp; Weights'!$B$16,"Strong Candidate",IF(M87&gt;='Criteria &amp; Weights'!$B$17,"Candidate with Planning","Weak Congregational Fit"))))))</x:f>
        <x:v>Incomplete</x:v>
      </x:c>
      <x:c r="O87" s="90"/>
    </x:row>
    <x:row r="88" ht="38" customHeight="1">
      <x:c r="A88" s="90"/>
      <x:c r="B88" s="90"/>
      <x:c r="C88" s="91"/>
      <x:c r="D88" s="90"/>
      <x:c r="E88" s="90"/>
      <x:c r="F88" s="90"/>
      <x:c r="G88" s="90"/>
      <x:c r="H88" s="90"/>
      <x:c r="I88" s="90"/>
      <x:c r="J88" s="90"/>
      <x:c r="K88" s="90"/>
      <x:c r="L88" s="104" t="str">
        <x:f>IF(COUNTA(E88:G88)&lt;3,"Incomplete",IF(COUNTIF(E88:G88,"Fail")&gt;0,"Fail",IF(COUNTIF(E88:G88,"Review")&gt;0,"Review","Pass")))</x:f>
        <x:v>Incomplete</x:v>
      </x:c>
      <x:c r="M88" s="105" t="str">
        <x:f>IF(COUNTA(H88:J88)&lt;3,"",(H88*'Criteria &amp; Weights'!$E$10+I88*'Criteria &amp; Weights'!$E$11+J88*'Criteria &amp; Weights'!$E$12)/SUM('Criteria &amp; Weights'!$E$10:$E$12))</x:f>
      </x:c>
      <x:c r="N88" s="104" t="str">
        <x:f>IF(L88="Incomplete","Incomplete",IF(L88="Fail","Reject",IF(L88="Review","Hold for Theological Review",IF(M88="","Score Congregational Factors",IF(M88&gt;='Criteria &amp; Weights'!$B$16,"Strong Candidate",IF(M88&gt;='Criteria &amp; Weights'!$B$17,"Candidate with Planning","Weak Congregational Fit"))))))</x:f>
        <x:v>Incomplete</x:v>
      </x:c>
      <x:c r="O88" s="90"/>
    </x:row>
    <x:row r="89" ht="38" customHeight="1">
      <x:c r="A89" s="90"/>
      <x:c r="B89" s="90"/>
      <x:c r="C89" s="91"/>
      <x:c r="D89" s="90"/>
      <x:c r="E89" s="90"/>
      <x:c r="F89" s="90"/>
      <x:c r="G89" s="90"/>
      <x:c r="H89" s="90"/>
      <x:c r="I89" s="90"/>
      <x:c r="J89" s="90"/>
      <x:c r="K89" s="90"/>
      <x:c r="L89" s="104" t="str">
        <x:f>IF(COUNTA(E89:G89)&lt;3,"Incomplete",IF(COUNTIF(E89:G89,"Fail")&gt;0,"Fail",IF(COUNTIF(E89:G89,"Review")&gt;0,"Review","Pass")))</x:f>
        <x:v>Incomplete</x:v>
      </x:c>
      <x:c r="M89" s="105" t="str">
        <x:f>IF(COUNTA(H89:J89)&lt;3,"",(H89*'Criteria &amp; Weights'!$E$10+I89*'Criteria &amp; Weights'!$E$11+J89*'Criteria &amp; Weights'!$E$12)/SUM('Criteria &amp; Weights'!$E$10:$E$12))</x:f>
      </x:c>
      <x:c r="N89" s="104" t="str">
        <x:f>IF(L89="Incomplete","Incomplete",IF(L89="Fail","Reject",IF(L89="Review","Hold for Theological Review",IF(M89="","Score Congregational Factors",IF(M89&gt;='Criteria &amp; Weights'!$B$16,"Strong Candidate",IF(M89&gt;='Criteria &amp; Weights'!$B$17,"Candidate with Planning","Weak Congregational Fit"))))))</x:f>
        <x:v>Incomplete</x:v>
      </x:c>
      <x:c r="O89" s="90"/>
    </x:row>
    <x:row r="90" ht="38" customHeight="1">
      <x:c r="A90" s="90"/>
      <x:c r="B90" s="90"/>
      <x:c r="C90" s="91"/>
      <x:c r="D90" s="90"/>
      <x:c r="E90" s="90"/>
      <x:c r="F90" s="90"/>
      <x:c r="G90" s="90"/>
      <x:c r="H90" s="90"/>
      <x:c r="I90" s="90"/>
      <x:c r="J90" s="90"/>
      <x:c r="K90" s="90"/>
      <x:c r="L90" s="104" t="str">
        <x:f>IF(COUNTA(E90:G90)&lt;3,"Incomplete",IF(COUNTIF(E90:G90,"Fail")&gt;0,"Fail",IF(COUNTIF(E90:G90,"Review")&gt;0,"Review","Pass")))</x:f>
        <x:v>Incomplete</x:v>
      </x:c>
      <x:c r="M90" s="105" t="str">
        <x:f>IF(COUNTA(H90:J90)&lt;3,"",(H90*'Criteria &amp; Weights'!$E$10+I90*'Criteria &amp; Weights'!$E$11+J90*'Criteria &amp; Weights'!$E$12)/SUM('Criteria &amp; Weights'!$E$10:$E$12))</x:f>
      </x:c>
      <x:c r="N90" s="104" t="str">
        <x:f>IF(L90="Incomplete","Incomplete",IF(L90="Fail","Reject",IF(L90="Review","Hold for Theological Review",IF(M90="","Score Congregational Factors",IF(M90&gt;='Criteria &amp; Weights'!$B$16,"Strong Candidate",IF(M90&gt;='Criteria &amp; Weights'!$B$17,"Candidate with Planning","Weak Congregational Fit"))))))</x:f>
        <x:v>Incomplete</x:v>
      </x:c>
      <x:c r="O90" s="90"/>
    </x:row>
    <x:row r="91" ht="38" customHeight="1">
      <x:c r="A91" s="90"/>
      <x:c r="B91" s="90"/>
      <x:c r="C91" s="91"/>
      <x:c r="D91" s="90"/>
      <x:c r="E91" s="90"/>
      <x:c r="F91" s="90"/>
      <x:c r="G91" s="90"/>
      <x:c r="H91" s="90"/>
      <x:c r="I91" s="90"/>
      <x:c r="J91" s="90"/>
      <x:c r="K91" s="90"/>
      <x:c r="L91" s="104" t="str">
        <x:f>IF(COUNTA(E91:G91)&lt;3,"Incomplete",IF(COUNTIF(E91:G91,"Fail")&gt;0,"Fail",IF(COUNTIF(E91:G91,"Review")&gt;0,"Review","Pass")))</x:f>
        <x:v>Incomplete</x:v>
      </x:c>
      <x:c r="M91" s="105" t="str">
        <x:f>IF(COUNTA(H91:J91)&lt;3,"",(H91*'Criteria &amp; Weights'!$E$10+I91*'Criteria &amp; Weights'!$E$11+J91*'Criteria &amp; Weights'!$E$12)/SUM('Criteria &amp; Weights'!$E$10:$E$12))</x:f>
      </x:c>
      <x:c r="N91" s="104" t="str">
        <x:f>IF(L91="Incomplete","Incomplete",IF(L91="Fail","Reject",IF(L91="Review","Hold for Theological Review",IF(M91="","Score Congregational Factors",IF(M91&gt;='Criteria &amp; Weights'!$B$16,"Strong Candidate",IF(M91&gt;='Criteria &amp; Weights'!$B$17,"Candidate with Planning","Weak Congregational Fit"))))))</x:f>
        <x:v>Incomplete</x:v>
      </x:c>
      <x:c r="O91" s="90"/>
    </x:row>
    <x:row r="92" ht="38" customHeight="1">
      <x:c r="A92" s="90"/>
      <x:c r="B92" s="90"/>
      <x:c r="C92" s="91"/>
      <x:c r="D92" s="90"/>
      <x:c r="E92" s="90"/>
      <x:c r="F92" s="90"/>
      <x:c r="G92" s="90"/>
      <x:c r="H92" s="90"/>
      <x:c r="I92" s="90"/>
      <x:c r="J92" s="90"/>
      <x:c r="K92" s="90"/>
      <x:c r="L92" s="104" t="str">
        <x:f>IF(COUNTA(E92:G92)&lt;3,"Incomplete",IF(COUNTIF(E92:G92,"Fail")&gt;0,"Fail",IF(COUNTIF(E92:G92,"Review")&gt;0,"Review","Pass")))</x:f>
        <x:v>Incomplete</x:v>
      </x:c>
      <x:c r="M92" s="105" t="str">
        <x:f>IF(COUNTA(H92:J92)&lt;3,"",(H92*'Criteria &amp; Weights'!$E$10+I92*'Criteria &amp; Weights'!$E$11+J92*'Criteria &amp; Weights'!$E$12)/SUM('Criteria &amp; Weights'!$E$10:$E$12))</x:f>
      </x:c>
      <x:c r="N92" s="104" t="str">
        <x:f>IF(L92="Incomplete","Incomplete",IF(L92="Fail","Reject",IF(L92="Review","Hold for Theological Review",IF(M92="","Score Congregational Factors",IF(M92&gt;='Criteria &amp; Weights'!$B$16,"Strong Candidate",IF(M92&gt;='Criteria &amp; Weights'!$B$17,"Candidate with Planning","Weak Congregational Fit"))))))</x:f>
        <x:v>Incomplete</x:v>
      </x:c>
      <x:c r="O92" s="90"/>
    </x:row>
    <x:row r="93" ht="38" customHeight="1">
      <x:c r="A93" s="90"/>
      <x:c r="B93" s="90"/>
      <x:c r="C93" s="91"/>
      <x:c r="D93" s="90"/>
      <x:c r="E93" s="90"/>
      <x:c r="F93" s="90"/>
      <x:c r="G93" s="90"/>
      <x:c r="H93" s="90"/>
      <x:c r="I93" s="90"/>
      <x:c r="J93" s="90"/>
      <x:c r="K93" s="90"/>
      <x:c r="L93" s="104" t="str">
        <x:f>IF(COUNTA(E93:G93)&lt;3,"Incomplete",IF(COUNTIF(E93:G93,"Fail")&gt;0,"Fail",IF(COUNTIF(E93:G93,"Review")&gt;0,"Review","Pass")))</x:f>
        <x:v>Incomplete</x:v>
      </x:c>
      <x:c r="M93" s="105" t="str">
        <x:f>IF(COUNTA(H93:J93)&lt;3,"",(H93*'Criteria &amp; Weights'!$E$10+I93*'Criteria &amp; Weights'!$E$11+J93*'Criteria &amp; Weights'!$E$12)/SUM('Criteria &amp; Weights'!$E$10:$E$12))</x:f>
      </x:c>
      <x:c r="N93" s="104" t="str">
        <x:f>IF(L93="Incomplete","Incomplete",IF(L93="Fail","Reject",IF(L93="Review","Hold for Theological Review",IF(M93="","Score Congregational Factors",IF(M93&gt;='Criteria &amp; Weights'!$B$16,"Strong Candidate",IF(M93&gt;='Criteria &amp; Weights'!$B$17,"Candidate with Planning","Weak Congregational Fit"))))))</x:f>
        <x:v>Incomplete</x:v>
      </x:c>
      <x:c r="O93" s="90"/>
    </x:row>
    <x:row r="94" ht="38" customHeight="1">
      <x:c r="A94" s="90"/>
      <x:c r="B94" s="90"/>
      <x:c r="C94" s="91"/>
      <x:c r="D94" s="90"/>
      <x:c r="E94" s="90"/>
      <x:c r="F94" s="90"/>
      <x:c r="G94" s="90"/>
      <x:c r="H94" s="90"/>
      <x:c r="I94" s="90"/>
      <x:c r="J94" s="90"/>
      <x:c r="K94" s="90"/>
      <x:c r="L94" s="104" t="str">
        <x:f>IF(COUNTA(E94:G94)&lt;3,"Incomplete",IF(COUNTIF(E94:G94,"Fail")&gt;0,"Fail",IF(COUNTIF(E94:G94,"Review")&gt;0,"Review","Pass")))</x:f>
        <x:v>Incomplete</x:v>
      </x:c>
      <x:c r="M94" s="105" t="str">
        <x:f>IF(COUNTA(H94:J94)&lt;3,"",(H94*'Criteria &amp; Weights'!$E$10+I94*'Criteria &amp; Weights'!$E$11+J94*'Criteria &amp; Weights'!$E$12)/SUM('Criteria &amp; Weights'!$E$10:$E$12))</x:f>
      </x:c>
      <x:c r="N94" s="104" t="str">
        <x:f>IF(L94="Incomplete","Incomplete",IF(L94="Fail","Reject",IF(L94="Review","Hold for Theological Review",IF(M94="","Score Congregational Factors",IF(M94&gt;='Criteria &amp; Weights'!$B$16,"Strong Candidate",IF(M94&gt;='Criteria &amp; Weights'!$B$17,"Candidate with Planning","Weak Congregational Fit"))))))</x:f>
        <x:v>Incomplete</x:v>
      </x:c>
      <x:c r="O94" s="90"/>
    </x:row>
    <x:row r="95" ht="38" customHeight="1">
      <x:c r="A95" s="90"/>
      <x:c r="B95" s="90"/>
      <x:c r="C95" s="91"/>
      <x:c r="D95" s="90"/>
      <x:c r="E95" s="90"/>
      <x:c r="F95" s="90"/>
      <x:c r="G95" s="90"/>
      <x:c r="H95" s="90"/>
      <x:c r="I95" s="90"/>
      <x:c r="J95" s="90"/>
      <x:c r="K95" s="90"/>
      <x:c r="L95" s="104" t="str">
        <x:f>IF(COUNTA(E95:G95)&lt;3,"Incomplete",IF(COUNTIF(E95:G95,"Fail")&gt;0,"Fail",IF(COUNTIF(E95:G95,"Review")&gt;0,"Review","Pass")))</x:f>
        <x:v>Incomplete</x:v>
      </x:c>
      <x:c r="M95" s="105" t="str">
        <x:f>IF(COUNTA(H95:J95)&lt;3,"",(H95*'Criteria &amp; Weights'!$E$10+I95*'Criteria &amp; Weights'!$E$11+J95*'Criteria &amp; Weights'!$E$12)/SUM('Criteria &amp; Weights'!$E$10:$E$12))</x:f>
      </x:c>
      <x:c r="N95" s="104" t="str">
        <x:f>IF(L95="Incomplete","Incomplete",IF(L95="Fail","Reject",IF(L95="Review","Hold for Theological Review",IF(M95="","Score Congregational Factors",IF(M95&gt;='Criteria &amp; Weights'!$B$16,"Strong Candidate",IF(M95&gt;='Criteria &amp; Weights'!$B$17,"Candidate with Planning","Weak Congregational Fit"))))))</x:f>
        <x:v>Incomplete</x:v>
      </x:c>
      <x:c r="O95" s="90"/>
    </x:row>
    <x:row r="96" ht="38" customHeight="1">
      <x:c r="A96" s="90"/>
      <x:c r="B96" s="90"/>
      <x:c r="C96" s="91"/>
      <x:c r="D96" s="90"/>
      <x:c r="E96" s="90"/>
      <x:c r="F96" s="90"/>
      <x:c r="G96" s="90"/>
      <x:c r="H96" s="90"/>
      <x:c r="I96" s="90"/>
      <x:c r="J96" s="90"/>
      <x:c r="K96" s="90"/>
      <x:c r="L96" s="104" t="str">
        <x:f>IF(COUNTA(E96:G96)&lt;3,"Incomplete",IF(COUNTIF(E96:G96,"Fail")&gt;0,"Fail",IF(COUNTIF(E96:G96,"Review")&gt;0,"Review","Pass")))</x:f>
        <x:v>Incomplete</x:v>
      </x:c>
      <x:c r="M96" s="105" t="str">
        <x:f>IF(COUNTA(H96:J96)&lt;3,"",(H96*'Criteria &amp; Weights'!$E$10+I96*'Criteria &amp; Weights'!$E$11+J96*'Criteria &amp; Weights'!$E$12)/SUM('Criteria &amp; Weights'!$E$10:$E$12))</x:f>
      </x:c>
      <x:c r="N96" s="104" t="str">
        <x:f>IF(L96="Incomplete","Incomplete",IF(L96="Fail","Reject",IF(L96="Review","Hold for Theological Review",IF(M96="","Score Congregational Factors",IF(M96&gt;='Criteria &amp; Weights'!$B$16,"Strong Candidate",IF(M96&gt;='Criteria &amp; Weights'!$B$17,"Candidate with Planning","Weak Congregational Fit"))))))</x:f>
        <x:v>Incomplete</x:v>
      </x:c>
      <x:c r="O96" s="90"/>
    </x:row>
    <x:row r="97" ht="38" customHeight="1">
      <x:c r="A97" s="90"/>
      <x:c r="B97" s="90"/>
      <x:c r="C97" s="91"/>
      <x:c r="D97" s="90"/>
      <x:c r="E97" s="90"/>
      <x:c r="F97" s="90"/>
      <x:c r="G97" s="90"/>
      <x:c r="H97" s="90"/>
      <x:c r="I97" s="90"/>
      <x:c r="J97" s="90"/>
      <x:c r="K97" s="90"/>
      <x:c r="L97" s="104" t="str">
        <x:f>IF(COUNTA(E97:G97)&lt;3,"Incomplete",IF(COUNTIF(E97:G97,"Fail")&gt;0,"Fail",IF(COUNTIF(E97:G97,"Review")&gt;0,"Review","Pass")))</x:f>
        <x:v>Incomplete</x:v>
      </x:c>
      <x:c r="M97" s="105" t="str">
        <x:f>IF(COUNTA(H97:J97)&lt;3,"",(H97*'Criteria &amp; Weights'!$E$10+I97*'Criteria &amp; Weights'!$E$11+J97*'Criteria &amp; Weights'!$E$12)/SUM('Criteria &amp; Weights'!$E$10:$E$12))</x:f>
      </x:c>
      <x:c r="N97" s="104" t="str">
        <x:f>IF(L97="Incomplete","Incomplete",IF(L97="Fail","Reject",IF(L97="Review","Hold for Theological Review",IF(M97="","Score Congregational Factors",IF(M97&gt;='Criteria &amp; Weights'!$B$16,"Strong Candidate",IF(M97&gt;='Criteria &amp; Weights'!$B$17,"Candidate with Planning","Weak Congregational Fit"))))))</x:f>
        <x:v>Incomplete</x:v>
      </x:c>
      <x:c r="O97" s="90"/>
    </x:row>
    <x:row r="98" ht="38" customHeight="1">
      <x:c r="A98" s="90"/>
      <x:c r="B98" s="90"/>
      <x:c r="C98" s="91"/>
      <x:c r="D98" s="90"/>
      <x:c r="E98" s="90"/>
      <x:c r="F98" s="90"/>
      <x:c r="G98" s="90"/>
      <x:c r="H98" s="90"/>
      <x:c r="I98" s="90"/>
      <x:c r="J98" s="90"/>
      <x:c r="K98" s="90"/>
      <x:c r="L98" s="104" t="str">
        <x:f>IF(COUNTA(E98:G98)&lt;3,"Incomplete",IF(COUNTIF(E98:G98,"Fail")&gt;0,"Fail",IF(COUNTIF(E98:G98,"Review")&gt;0,"Review","Pass")))</x:f>
        <x:v>Incomplete</x:v>
      </x:c>
      <x:c r="M98" s="105" t="str">
        <x:f>IF(COUNTA(H98:J98)&lt;3,"",(H98*'Criteria &amp; Weights'!$E$10+I98*'Criteria &amp; Weights'!$E$11+J98*'Criteria &amp; Weights'!$E$12)/SUM('Criteria &amp; Weights'!$E$10:$E$12))</x:f>
      </x:c>
      <x:c r="N98" s="104" t="str">
        <x:f>IF(L98="Incomplete","Incomplete",IF(L98="Fail","Reject",IF(L98="Review","Hold for Theological Review",IF(M98="","Score Congregational Factors",IF(M98&gt;='Criteria &amp; Weights'!$B$16,"Strong Candidate",IF(M98&gt;='Criteria &amp; Weights'!$B$17,"Candidate with Planning","Weak Congregational Fit"))))))</x:f>
        <x:v>Incomplete</x:v>
      </x:c>
      <x:c r="O98" s="90"/>
    </x:row>
    <x:row r="99" ht="38" customHeight="1">
      <x:c r="A99" s="90"/>
      <x:c r="B99" s="90"/>
      <x:c r="C99" s="91"/>
      <x:c r="D99" s="90"/>
      <x:c r="E99" s="90"/>
      <x:c r="F99" s="90"/>
      <x:c r="G99" s="90"/>
      <x:c r="H99" s="90"/>
      <x:c r="I99" s="90"/>
      <x:c r="J99" s="90"/>
      <x:c r="K99" s="90"/>
      <x:c r="L99" s="104" t="str">
        <x:f>IF(COUNTA(E99:G99)&lt;3,"Incomplete",IF(COUNTIF(E99:G99,"Fail")&gt;0,"Fail",IF(COUNTIF(E99:G99,"Review")&gt;0,"Review","Pass")))</x:f>
        <x:v>Incomplete</x:v>
      </x:c>
      <x:c r="M99" s="105" t="str">
        <x:f>IF(COUNTA(H99:J99)&lt;3,"",(H99*'Criteria &amp; Weights'!$E$10+I99*'Criteria &amp; Weights'!$E$11+J99*'Criteria &amp; Weights'!$E$12)/SUM('Criteria &amp; Weights'!$E$10:$E$12))</x:f>
      </x:c>
      <x:c r="N99" s="104" t="str">
        <x:f>IF(L99="Incomplete","Incomplete",IF(L99="Fail","Reject",IF(L99="Review","Hold for Theological Review",IF(M99="","Score Congregational Factors",IF(M99&gt;='Criteria &amp; Weights'!$B$16,"Strong Candidate",IF(M99&gt;='Criteria &amp; Weights'!$B$17,"Candidate with Planning","Weak Congregational Fit"))))))</x:f>
        <x:v>Incomplete</x:v>
      </x:c>
      <x:c r="O99" s="90"/>
    </x:row>
    <x:row r="100" ht="38" customHeight="1">
      <x:c r="A100" s="90"/>
      <x:c r="B100" s="90"/>
      <x:c r="C100" s="91"/>
      <x:c r="D100" s="90"/>
      <x:c r="E100" s="90"/>
      <x:c r="F100" s="90"/>
      <x:c r="G100" s="90"/>
      <x:c r="H100" s="90"/>
      <x:c r="I100" s="90"/>
      <x:c r="J100" s="90"/>
      <x:c r="K100" s="90"/>
      <x:c r="L100" s="104" t="str">
        <x:f>IF(COUNTA(E100:G100)&lt;3,"Incomplete",IF(COUNTIF(E100:G100,"Fail")&gt;0,"Fail",IF(COUNTIF(E100:G100,"Review")&gt;0,"Review","Pass")))</x:f>
        <x:v>Incomplete</x:v>
      </x:c>
      <x:c r="M100" s="105" t="str">
        <x:f>IF(COUNTA(H100:J100)&lt;3,"",(H100*'Criteria &amp; Weights'!$E$10+I100*'Criteria &amp; Weights'!$E$11+J100*'Criteria &amp; Weights'!$E$12)/SUM('Criteria &amp; Weights'!$E$10:$E$12))</x:f>
      </x:c>
      <x:c r="N100" s="104" t="str">
        <x:f>IF(L100="Incomplete","Incomplete",IF(L100="Fail","Reject",IF(L100="Review","Hold for Theological Review",IF(M100="","Score Congregational Factors",IF(M100&gt;='Criteria &amp; Weights'!$B$16,"Strong Candidate",IF(M100&gt;='Criteria &amp; Weights'!$B$17,"Candidate with Planning","Weak Congregational Fit"))))))</x:f>
        <x:v>Incomplete</x:v>
      </x:c>
      <x:c r="O100" s="90"/>
    </x:row>
    <x:row r="101" ht="38" customHeight="1">
      <x:c r="A101" s="90"/>
      <x:c r="B101" s="90"/>
      <x:c r="C101" s="91"/>
      <x:c r="D101" s="90"/>
      <x:c r="E101" s="90"/>
      <x:c r="F101" s="90"/>
      <x:c r="G101" s="90"/>
      <x:c r="H101" s="90"/>
      <x:c r="I101" s="90"/>
      <x:c r="J101" s="90"/>
      <x:c r="K101" s="90"/>
      <x:c r="L101" s="104" t="str">
        <x:f>IF(COUNTA(E101:G101)&lt;3,"Incomplete",IF(COUNTIF(E101:G101,"Fail")&gt;0,"Fail",IF(COUNTIF(E101:G101,"Review")&gt;0,"Review","Pass")))</x:f>
        <x:v>Incomplete</x:v>
      </x:c>
      <x:c r="M101" s="105" t="str">
        <x:f>IF(COUNTA(H101:J101)&lt;3,"",(H101*'Criteria &amp; Weights'!$E$10+I101*'Criteria &amp; Weights'!$E$11+J101*'Criteria &amp; Weights'!$E$12)/SUM('Criteria &amp; Weights'!$E$10:$E$12))</x:f>
      </x:c>
      <x:c r="N101" s="104" t="str">
        <x:f>IF(L101="Incomplete","Incomplete",IF(L101="Fail","Reject",IF(L101="Review","Hold for Theological Review",IF(M101="","Score Congregational Factors",IF(M101&gt;='Criteria &amp; Weights'!$B$16,"Strong Candidate",IF(M101&gt;='Criteria &amp; Weights'!$B$17,"Candidate with Planning","Weak Congregational Fit"))))))</x:f>
        <x:v>Incomplete</x:v>
      </x:c>
      <x:c r="O101" s="90"/>
    </x:row>
    <x:row r="102" ht="38" customHeight="1">
      <x:c r="A102" s="90"/>
      <x:c r="B102" s="90"/>
      <x:c r="C102" s="91"/>
      <x:c r="D102" s="90"/>
      <x:c r="E102" s="90"/>
      <x:c r="F102" s="90"/>
      <x:c r="G102" s="90"/>
      <x:c r="H102" s="90"/>
      <x:c r="I102" s="90"/>
      <x:c r="J102" s="90"/>
      <x:c r="K102" s="90"/>
      <x:c r="L102" s="104" t="str">
        <x:f>IF(COUNTA(E102:G102)&lt;3,"Incomplete",IF(COUNTIF(E102:G102,"Fail")&gt;0,"Fail",IF(COUNTIF(E102:G102,"Review")&gt;0,"Review","Pass")))</x:f>
        <x:v>Incomplete</x:v>
      </x:c>
      <x:c r="M102" s="105" t="str">
        <x:f>IF(COUNTA(H102:J102)&lt;3,"",(H102*'Criteria &amp; Weights'!$E$10+I102*'Criteria &amp; Weights'!$E$11+J102*'Criteria &amp; Weights'!$E$12)/SUM('Criteria &amp; Weights'!$E$10:$E$12))</x:f>
      </x:c>
      <x:c r="N102" s="104" t="str">
        <x:f>IF(L102="Incomplete","Incomplete",IF(L102="Fail","Reject",IF(L102="Review","Hold for Theological Review",IF(M102="","Score Congregational Factors",IF(M102&gt;='Criteria &amp; Weights'!$B$16,"Strong Candidate",IF(M102&gt;='Criteria &amp; Weights'!$B$17,"Candidate with Planning","Weak Congregational Fit"))))))</x:f>
        <x:v>Incomplete</x:v>
      </x:c>
      <x:c r="O102" s="90"/>
    </x:row>
    <x:row r="103" ht="38" customHeight="1">
      <x:c r="A103" s="90"/>
      <x:c r="B103" s="90"/>
      <x:c r="C103" s="91"/>
      <x:c r="D103" s="90"/>
      <x:c r="E103" s="90"/>
      <x:c r="F103" s="90"/>
      <x:c r="G103" s="90"/>
      <x:c r="H103" s="90"/>
      <x:c r="I103" s="90"/>
      <x:c r="J103" s="90"/>
      <x:c r="K103" s="90"/>
      <x:c r="L103" s="104" t="str">
        <x:f>IF(COUNTA(E103:G103)&lt;3,"Incomplete",IF(COUNTIF(E103:G103,"Fail")&gt;0,"Fail",IF(COUNTIF(E103:G103,"Review")&gt;0,"Review","Pass")))</x:f>
        <x:v>Incomplete</x:v>
      </x:c>
      <x:c r="M103" s="105" t="str">
        <x:f>IF(COUNTA(H103:J103)&lt;3,"",(H103*'Criteria &amp; Weights'!$E$10+I103*'Criteria &amp; Weights'!$E$11+J103*'Criteria &amp; Weights'!$E$12)/SUM('Criteria &amp; Weights'!$E$10:$E$12))</x:f>
      </x:c>
      <x:c r="N103" s="104" t="str">
        <x:f>IF(L103="Incomplete","Incomplete",IF(L103="Fail","Reject",IF(L103="Review","Hold for Theological Review",IF(M103="","Score Congregational Factors",IF(M103&gt;='Criteria &amp; Weights'!$B$16,"Strong Candidate",IF(M103&gt;='Criteria &amp; Weights'!$B$17,"Candidate with Planning","Weak Congregational Fit"))))))</x:f>
        <x:v>Incomplete</x:v>
      </x:c>
      <x:c r="O103" s="90"/>
    </x:row>
    <x:row r="104" ht="38" customHeight="1">
      <x:c r="A104" s="93"/>
      <x:c r="B104" s="93"/>
      <x:c r="C104" s="94"/>
      <x:c r="D104" s="93"/>
      <x:c r="E104" s="93"/>
      <x:c r="F104" s="93"/>
      <x:c r="G104" s="93"/>
      <x:c r="H104" s="93"/>
      <x:c r="I104" s="93"/>
      <x:c r="J104" s="93"/>
      <x:c r="K104" s="93"/>
      <x:c r="L104" s="106" t="str">
        <x:f>IF(COUNTA(E104:G104)&lt;3,"Incomplete",IF(COUNTIF(E104:G104,"Fail")&gt;0,"Fail",IF(COUNTIF(E104:G104,"Review")&gt;0,"Review","Pass")))</x:f>
        <x:v>Incomplete</x:v>
      </x:c>
      <x:c r="M104" s="107" t="str">
        <x:f>IF(COUNTA(H104:J104)&lt;3,"",(H104*'Criteria &amp; Weights'!$E$10+I104*'Criteria &amp; Weights'!$E$11+J104*'Criteria &amp; Weights'!$E$12)/SUM('Criteria &amp; Weights'!$E$10:$E$12))</x:f>
      </x:c>
      <x:c r="N104" s="106" t="str">
        <x:f>IF(L104="Incomplete","Incomplete",IF(L104="Fail","Reject",IF(L104="Review","Hold for Theological Review",IF(M104="","Score Congregational Factors",IF(M104&gt;='Criteria &amp; Weights'!$B$16,"Strong Candidate",IF(M104&gt;='Criteria &amp; Weights'!$B$17,"Candidate with Planning","Weak Congregational Fit"))))))</x:f>
        <x:v>Incomplete</x:v>
      </x:c>
      <x:c r="O104" s="93"/>
    </x:row>
  </x:sheetData>
  <x:mergeCells>
    <x:mergeCell ref="A1:O1"/>
    <x:mergeCell ref="A2:O2"/>
  </x:mergeCells>
  <x:conditionalFormatting sqref="E5:E104">
    <x:cfRule type="containsText" dxfId="2" priority="1" operator="containsText" text="Pass"/>
    <x:cfRule type="containsText" dxfId="3" priority="2" operator="containsText" text="Review"/>
    <x:cfRule type="containsText" dxfId="4" priority="3" operator="containsText" text="Fail"/>
  </x:conditionalFormatting>
  <x:conditionalFormatting sqref="F5:F104">
    <x:cfRule type="containsText" dxfId="5" priority="4" operator="containsText" text="Pass"/>
    <x:cfRule type="containsText" dxfId="6" priority="5" operator="containsText" text="Review"/>
    <x:cfRule type="containsText" dxfId="7" priority="6" operator="containsText" text="Fail"/>
  </x:conditionalFormatting>
  <x:conditionalFormatting sqref="G5:G104">
    <x:cfRule type="containsText" dxfId="8" priority="7" operator="containsText" text="Pass"/>
    <x:cfRule type="containsText" dxfId="9" priority="8" operator="containsText" text="Review"/>
    <x:cfRule type="containsText" dxfId="10" priority="9" operator="containsText" text="Fail"/>
  </x:conditionalFormatting>
  <x:conditionalFormatting sqref="L5:L104">
    <x:cfRule type="containsText" dxfId="11" priority="10" operator="containsText" text="Pass"/>
    <x:cfRule type="containsText" dxfId="12" priority="11" operator="containsText" text="Review"/>
    <x:cfRule type="containsText" dxfId="13" priority="12" operator="containsText" text="Fail"/>
  </x:conditionalFormatting>
  <x:conditionalFormatting sqref="N5:N104">
    <x:cfRule type="containsText" dxfId="14" priority="13" operator="containsText" text="Strong Candidate"/>
    <x:cfRule type="containsText" dxfId="15" priority="14" operator="containsText" text="Hold"/>
    <x:cfRule type="containsText" dxfId="16" priority="15" operator="containsText" text="Reject"/>
  </x:conditionalFormatting>
  <x:dataValidations count="2">
    <x:dataValidation type="list" sqref="E5:G104">
      <x:formula1>"Pass,Review,Fail"</x:formula1>
    </x:dataValidation>
    <x:dataValidation type="whole" operator="between" sqref="H5:J104">
      <x:formula1>1</x:formula1>
      <x:formula2>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c6950b82a13340c2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1" hidden="0" customWidth="1"/>
    <x:col min="3" max="3" width="31" hidden="0" customWidth="1"/>
    <x:col min="4" max="4" width="31" hidden="0" customWidth="1"/>
    <x:col min="5" max="5" width="18" hidden="0" customWidth="1"/>
  </x:cols>
  <x:sheetData>
    <x:row r="1" ht="30" customHeight="1">
      <x:c r="A1" s="3" t="str">
        <x:v>Criteria, Rubrics &amp; Adjustable Weights</x:v>
      </x:c>
    </x:row>
    <x:row r="2" ht="30" customHeight="1">
      <x:c r="A2" s="7" t="str">
        <x:v>Yellow cells are assumptions you may revise after field testing. The theological gates remain non-negotiable in the decision logic.</x:v>
      </x:c>
    </x:row>
    <x:row r="4" ht="34" customHeight="1">
      <x:c r="A4" s="11" t="str">
        <x:v>Theological gate</x:v>
      </x:c>
      <x:c r="B4" s="11" t="str">
        <x:v>Pass standard</x:v>
      </x:c>
      <x:c r="C4" s="11" t="str">
        <x:v>Review trigger</x:v>
      </x:c>
      <x:c r="D4" s="11" t="str">
        <x:v>Fail trigger</x:v>
      </x:c>
      <x:c r="E4" s="11" t="str">
        <x:v>Your notes</x:v>
      </x:c>
    </x:row>
    <x:row r="5" ht="72" customHeight="1">
      <x:c r="A5" s="56" t="str">
        <x:v>Scripture-context fidelity</x:v>
      </x:c>
      <x:c r="B5" s="56" t="str">
        <x:v>Quoted or alluded Scripture is used consistently with its context and intent.</x:v>
      </x:c>
      <x:c r="C5" s="56" t="str">
        <x:v>Context or application is unclear and needs study.</x:v>
      </x:c>
      <x:c r="D5" s="56" t="str">
        <x:v>The song materially distorts or contradicts the biblical text.</x:v>
      </x:c>
      <x:c r="E5" s="58" t="str"/>
    </x:row>
    <x:row r="6" ht="72" customHeight="1">
      <x:c r="A6" s="56" t="str">
        <x:v>Doctrinal precision</x:v>
      </x:c>
      <x:c r="B6" s="56" t="str">
        <x:v>Substantive claims are clear and faithful; poetic language does not imply error.</x:v>
      </x:c>
      <x:c r="C6" s="56" t="str">
        <x:v>A line is materially ambiguous or could mislead the congregation.</x:v>
      </x:c>
      <x:c r="D6" s="56" t="str">
        <x:v>A substantive claim is false or incompatible with the church’s confession.</x:v>
      </x:c>
      <x:c r="E6" s="58" t="str"/>
    </x:row>
    <x:row r="7" ht="72" customHeight="1">
      <x:c r="A7" s="57" t="str">
        <x:v>God-centeredness</x:v>
      </x:c>
      <x:c r="B7" s="57" t="str">
        <x:v>God’s character, works, and glory govern the song; human response is properly ordered.</x:v>
      </x:c>
      <x:c r="C7" s="57" t="str">
        <x:v>The song is heavily experience-centered and needs contextual judgment.</x:v>
      </x:c>
      <x:c r="D7" s="57" t="str">
        <x:v>The song makes the worshiper, benefit, or emotion the governing object.</x:v>
      </x:c>
      <x:c r="E7" s="59" t="str"/>
    </x:row>
    <x:row r="9" ht="34" customHeight="1">
      <x:c r="A9" s="11" t="str">
        <x:v>Congregational factor</x:v>
      </x:c>
      <x:c r="B9" s="11" t="str">
        <x:v>1 — Poor</x:v>
      </x:c>
      <x:c r="C9" s="11" t="str">
        <x:v>3 — Workable</x:v>
      </x:c>
      <x:c r="D9" s="11" t="str">
        <x:v>5 — Excellent</x:v>
      </x:c>
      <x:c r="E9" s="11" t="str">
        <x:v>Weight</x:v>
      </x:c>
    </x:row>
    <x:row r="10" ht="65" customHeight="1">
      <x:c r="A10" s="56" t="str">
        <x:v>Comfortable congregational range</x:v>
      </x:c>
      <x:c r="B10" s="56" t="str">
        <x:v>Range or tessitura excludes many ordinary voices.</x:v>
      </x:c>
      <x:c r="C10" s="56" t="str">
        <x:v>Singable with a thoughtful key or modest adaptation.</x:v>
      </x:c>
      <x:c r="D10" s="56" t="str">
        <x:v>Comfortable range and tessitura for the congregation.</x:v>
      </x:c>
      <x:c r="E10" s="62" t="n">
        <x:v>0.4</x:v>
      </x:c>
    </x:row>
    <x:row r="11" ht="65" customHeight="1">
      <x:c r="A11" s="56" t="str">
        <x:v>Melody is easy to learn and retain</x:v>
      </x:c>
      <x:c r="B11" s="56" t="str">
        <x:v>Irregular, unintuitive, or difficult to remember.</x:v>
      </x:c>
      <x:c r="C11" s="56" t="str">
        <x:v>Learnable with repetition and clear leadership.</x:v>
      </x:c>
      <x:c r="D11" s="56" t="str">
        <x:v>Immediately graspable and memorable.</x:v>
      </x:c>
      <x:c r="E11" s="62" t="n">
        <x:v>0.35</x:v>
      </x:c>
    </x:row>
    <x:row r="12" ht="65" customHeight="1">
      <x:c r="A12" s="57" t="str">
        <x:v>Lyrics are clear while singing</x:v>
      </x:c>
      <x:c r="B12" s="57" t="str">
        <x:v>Phrasing, density, or diction obscures meaning.</x:v>
      </x:c>
      <x:c r="C12" s="57" t="str">
        <x:v>Mostly clear with a few demanding phrases.</x:v>
      </x:c>
      <x:c r="D12" s="57" t="str">
        <x:v>Meaning remains clear at congregational tempo.</x:v>
      </x:c>
      <x:c r="E12" s="63" t="n">
        <x:v>0.25</x:v>
      </x:c>
    </x:row>
    <x:row r="13">
      <x:c r="D13" s="67" t="str">
        <x:v>Weight check</x:v>
      </x:c>
      <x:c r="E13" s="68" t="n">
        <x:f>SUM(E10:E12)</x:f>
        <x:v>1</x:v>
      </x:c>
    </x:row>
    <x:row r="15">
      <x:c r="A15" s="11" t="str">
        <x:v>Recommendation threshold</x:v>
      </x:c>
      <x:c r="B15" s="11" t="str">
        <x:v>Minimum weighted score</x:v>
      </x:c>
      <x:c r="C15" s="11" t="str">
        <x:v>Meaning</x:v>
      </x:c>
    </x:row>
    <x:row r="16">
      <x:c r="A16" s="56" t="str">
        <x:v>Strong Candidate</x:v>
      </x:c>
      <x:c r="B16" s="69" t="n">
        <x:v>4</x:v>
      </x:c>
      <x:c r="C16" s="56" t="str">
        <x:v>Passed theology and should work well congregationally.</x:v>
      </x:c>
    </x:row>
    <x:row r="17">
      <x:c r="A17" s="57" t="str">
        <x:v>Candidate with Planning</x:v>
      </x:c>
      <x:c r="B17" s="70" t="n">
        <x:v>3</x:v>
      </x:c>
      <x:c r="C17" s="57" t="str">
        <x:v>Passed theology but may require key, tempo, or teaching decisions.</x:v>
      </x:c>
    </x:row>
    <x:row r="19" ht="28" customHeight="1">
      <x:c r="A19" s="51" t="str">
        <x:v>Interpretation guardrail
A numeric score cannot make a song appropriate for gathered worship. The theological gate comes first. A passing score also does not require a song to contain every biblical doctrine; evaluate the claims the song actually makes, its intended function in the service, and the body of songs the congregation sings over time.</x:v>
      </x:c>
    </x:row>
    <x:row r="20" ht="28" customHeight="1"/>
    <x:row r="21" ht="28" customHeight="1"/>
  </x:sheetData>
  <x:mergeCells>
    <x:mergeCell ref="A1:E1"/>
    <x:mergeCell ref="A2:E2"/>
    <x:mergeCell ref="A19:E21"/>
  </x:mergeCells>
  <x:conditionalFormatting sqref="E13:E13">
    <x:cfRule type="cellIs" dxfId="0" priority="1" operator="equal">
      <x:formula>1</x:formula>
    </x:cfRule>
    <x:cfRule type="cellIs" dxfId="1" priority="2" operator="notEqual">
      <x:formula>1</x:formula>
    </x:cfRule>
  </x:conditionalFormatting>
  <x:pageMargins left="0.7" right="0.7" top="0.75" bottom="0.75" header="0.3" footer="0.3"/>
</x:worksheet>
</file>